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R:\WF Editing 1\(a) DRAFTS\(a) WD Drafts\2018 Drafts\08-18 (TAA trng)\"/>
    </mc:Choice>
  </mc:AlternateContent>
  <workbookProtection lockStructure="1"/>
  <bookViews>
    <workbookView xWindow="0" yWindow="0" windowWidth="28800" windowHeight="13725"/>
  </bookViews>
  <sheets>
    <sheet name="REP-1" sheetId="1" r:id="rId1"/>
    <sheet name="Subsistence sheet Location 1" sheetId="2" r:id="rId2"/>
    <sheet name="Subsistence sheet Location 2" sheetId="4" r:id="rId3"/>
  </sheets>
  <definedNames>
    <definedName name="_xlnm.Print_Area" localSheetId="0">'REP-1'!$A$1:$AL$298</definedName>
    <definedName name="_xlnm.Print_Area" localSheetId="1">'Subsistence sheet Location 1'!$A$1:$J$28</definedName>
    <definedName name="_xlnm.Print_Area" localSheetId="2">'Subsistence sheet Location 2'!$A$1:$J$28</definedName>
    <definedName name="_xlnm.Print_Titles" localSheetId="0">'REP-1'!$1:$1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 r="J26" i="4"/>
  <c r="J16" i="4"/>
  <c r="J18" i="4" s="1"/>
  <c r="J15" i="4"/>
  <c r="J17" i="4" s="1"/>
  <c r="J11" i="4"/>
  <c r="J12" i="4" s="1"/>
  <c r="J8" i="4"/>
  <c r="J4" i="4"/>
  <c r="J2" i="4"/>
  <c r="B2" i="4"/>
  <c r="O279" i="1"/>
  <c r="O262" i="1"/>
  <c r="O245" i="1"/>
  <c r="O228" i="1"/>
  <c r="O211" i="1"/>
  <c r="O194" i="1"/>
  <c r="O177" i="1"/>
  <c r="J2" i="2"/>
  <c r="J13" i="4" l="1"/>
  <c r="J19" i="4"/>
  <c r="L20" i="4" s="1"/>
  <c r="J9" i="4"/>
  <c r="K20" i="4" s="1"/>
  <c r="J26" i="2"/>
  <c r="J16" i="2"/>
  <c r="J18" i="2" s="1"/>
  <c r="J15" i="2"/>
  <c r="J17" i="2" s="1"/>
  <c r="J11" i="2"/>
  <c r="J12" i="2" s="1"/>
  <c r="J8" i="2"/>
  <c r="J4" i="2"/>
  <c r="O160" i="1"/>
  <c r="Y87" i="1"/>
  <c r="K86" i="1"/>
  <c r="W85" i="1"/>
  <c r="AD71" i="1"/>
  <c r="X71" i="1"/>
  <c r="U71" i="1"/>
  <c r="R71" i="1"/>
  <c r="O71" i="1"/>
  <c r="I71" i="1"/>
  <c r="AI8" i="1"/>
  <c r="AI9" i="1" s="1"/>
  <c r="J20" i="4" l="1"/>
  <c r="J27" i="4" s="1"/>
  <c r="Q78" i="1" s="1"/>
  <c r="Q85" i="1" s="1"/>
  <c r="J9" i="2"/>
  <c r="J13" i="2"/>
  <c r="K20" i="2" s="1"/>
  <c r="J19" i="2"/>
  <c r="L20" i="2" s="1"/>
  <c r="J20" i="2" l="1"/>
  <c r="J27" i="2" s="1"/>
  <c r="K78" i="1" s="1"/>
  <c r="K85" i="1" l="1"/>
  <c r="Q86" i="1" s="1"/>
  <c r="K87" i="1"/>
</calcChain>
</file>

<file path=xl/sharedStrings.xml><?xml version="1.0" encoding="utf-8"?>
<sst xmlns="http://schemas.openxmlformats.org/spreadsheetml/2006/main" count="883" uniqueCount="224">
  <si>
    <t>Trade Adjustment Assistance Reemployment and Training Plan</t>
  </si>
  <si>
    <t>1. Customer and Certification</t>
  </si>
  <si>
    <t xml:space="preserve"> Name:</t>
  </si>
  <si>
    <t>Waiver / In-Training 
Deadline Date:</t>
  </si>
  <si>
    <t>TWIST ID #:</t>
  </si>
  <si>
    <t>Petition #:</t>
  </si>
  <si>
    <t>State:</t>
  </si>
  <si>
    <t>Amendment #:</t>
  </si>
  <si>
    <t>Date:</t>
  </si>
  <si>
    <t>Trade Act of</t>
  </si>
  <si>
    <t>2. Reemployment Information</t>
  </si>
  <si>
    <t>The applicant’s Average Weekly Wage (AWW)</t>
  </si>
  <si>
    <t>Quarter used:</t>
  </si>
  <si>
    <t/>
  </si>
  <si>
    <t>Amount of Quarter:</t>
  </si>
  <si>
    <t>AWW:</t>
  </si>
  <si>
    <t xml:space="preserve">?
</t>
  </si>
  <si>
    <t xml:space="preserve">Yes       </t>
  </si>
  <si>
    <t>No</t>
  </si>
  <si>
    <t>(80% of AWW)</t>
  </si>
  <si>
    <t xml:space="preserve">Is the applicant willing to relocate?                    </t>
  </si>
  <si>
    <t xml:space="preserve"> Yes      </t>
  </si>
  <si>
    <t xml:space="preserve"> No</t>
  </si>
  <si>
    <t>If yes, where?</t>
  </si>
  <si>
    <t>Source of labor market information (LMI) provided:</t>
  </si>
  <si>
    <t>Other</t>
  </si>
  <si>
    <t>(Specify):</t>
  </si>
  <si>
    <t>Current occupational skills:</t>
  </si>
  <si>
    <t>Date waiver issued:</t>
  </si>
  <si>
    <t>Waiver Reason:</t>
  </si>
  <si>
    <t>*The first two sections must be completed at initial intake.  The waiver information must be listed once a waiver is issued.</t>
  </si>
  <si>
    <t>3. Occupation Information</t>
  </si>
  <si>
    <t>Occupation:</t>
  </si>
  <si>
    <t>Date of Training Request:</t>
  </si>
  <si>
    <t>Specify the minimum education level, licenses, or certifications generally required for this occupation:</t>
  </si>
  <si>
    <t>If this is a licensed occupation, does the applicant have a conviction history?</t>
  </si>
  <si>
    <t xml:space="preserve">If a conviction exists, has the licensing authority issued a preliminary evaluation of license eligibility for the applicant? </t>
  </si>
  <si>
    <t>Training program requires:</t>
  </si>
  <si>
    <t>Prerequisites</t>
  </si>
  <si>
    <t>Training full time?</t>
  </si>
  <si>
    <t xml:space="preserve">Is the length of training within the allowable TAA regulations?
</t>
  </si>
  <si>
    <t>Remedial weeks in training:</t>
  </si>
  <si>
    <t>Prerequisite weeks in training:</t>
  </si>
  <si>
    <t>4. Training Institution Information (only the institution's worker will actually attend)</t>
  </si>
  <si>
    <t>Name of Training Institution 1:</t>
  </si>
  <si>
    <t>Street Address:</t>
  </si>
  <si>
    <t>City:</t>
  </si>
  <si>
    <t>Zip:</t>
  </si>
  <si>
    <t>Training Period:</t>
  </si>
  <si>
    <t>to</t>
  </si>
  <si>
    <t>Number of training days per week:</t>
  </si>
  <si>
    <t>Degree/Program Name (specific credential): </t>
  </si>
  <si>
    <t xml:space="preserve">Has the training provider accepted the trade-affected worker into the proposed training program?    </t>
  </si>
  <si>
    <t>Name of Training Institution 2:</t>
  </si>
  <si>
    <t>5. Transportation and Subsistence Payment Calculation</t>
  </si>
  <si>
    <t xml:space="preserve">If yes, see Subsistence Calculation Worksheet </t>
  </si>
  <si>
    <t xml:space="preserve">6. Holiday and Break Schedule </t>
  </si>
  <si>
    <t>Training Break(s)*</t>
  </si>
  <si>
    <t>Starting Date</t>
  </si>
  <si>
    <t>Ending Date</t>
  </si>
  <si>
    <t>*Include only breaks of more than 30 school days, excluding Saturdays, Sundays, and state or federal holidays.</t>
  </si>
  <si>
    <t>7. Books, Tools, Supplies, etc.</t>
  </si>
  <si>
    <t>Semester</t>
  </si>
  <si>
    <t>Total Cost - All Semesters</t>
  </si>
  <si>
    <t>8. Estimated Cost of Training</t>
  </si>
  <si>
    <t>Description</t>
  </si>
  <si>
    <t>Specify Other Funding Sources</t>
  </si>
  <si>
    <t>Tuition</t>
  </si>
  <si>
    <t>Fees</t>
  </si>
  <si>
    <t>Books, Tools, Supplies, etc.</t>
  </si>
  <si>
    <t xml:space="preserve">Transportation/Subsistence Costs </t>
  </si>
  <si>
    <t>Total Costs</t>
  </si>
  <si>
    <t>Include 10%</t>
  </si>
  <si>
    <t>Total TAA Estimated Training Costs</t>
  </si>
  <si>
    <t>Total Other Funding Sources</t>
  </si>
  <si>
    <t>*If yes to the above, mark "No" for #6 below (Reasonable Cost) and forward to the TAA state office for review and approval.</t>
  </si>
  <si>
    <t xml:space="preserve"> 9. Training Justification</t>
  </si>
  <si>
    <t xml:space="preserve">1.  Suitable employment is not available. </t>
  </si>
  <si>
    <t>2.  The worker will benefit from appropriate training.</t>
  </si>
  <si>
    <t>3.  There is a reasonable expectation of employment following completion of training.</t>
  </si>
  <si>
    <t>4.  The training is reasonably available from a private or public school regulated by a state agency.</t>
  </si>
  <si>
    <t>5.  The worker is qualified to undertake and complete the training.</t>
  </si>
  <si>
    <t>Additional Considerations:</t>
  </si>
  <si>
    <t>1.  Training program can be completed within statutory limitations (104/130/156 weeks, depending on petition).</t>
  </si>
  <si>
    <t>2.  Self-financing of required training costs is not required of customer.</t>
  </si>
  <si>
    <t>10. Worker Responsibilities</t>
  </si>
  <si>
    <t>The worker has been informed of the following:</t>
  </si>
  <si>
    <t xml:space="preserve">The potential entry-level wage or salary of the selected occupation. </t>
  </si>
  <si>
    <t xml:space="preserve">The training program must be amended and approved before any changes in the curriculum or sequence of courses. </t>
  </si>
  <si>
    <t>The worker must inform his or her case manager immediately if he or she withdraws from training or courses.</t>
  </si>
  <si>
    <t xml:space="preserve">Completion of the Reemployment and Training Plan (REP) is scheduled for </t>
  </si>
  <si>
    <t xml:space="preserve">TRA cannot be paid for breaks in training of more than 30 days.  </t>
  </si>
  <si>
    <t xml:space="preserve">TRA payment for the entire duration of training is not assured.  </t>
  </si>
  <si>
    <t xml:space="preserve">The worker must have sufficient financial resources to continue training for periods when TRA is not paid.
</t>
  </si>
  <si>
    <t xml:space="preserve">TAA training benefits provide for one training, certification, and/or degree per TAA eligibility.  
</t>
  </si>
  <si>
    <t xml:space="preserve">Signature (Customer): </t>
  </si>
  <si>
    <t>Date:                    /        /     </t>
  </si>
  <si>
    <t xml:space="preserve">Signature (WFS Office Staff): </t>
  </si>
  <si>
    <t>Signature (TAA/Merit Staff Approval):</t>
  </si>
  <si>
    <t>Under TAA regulations, training is:</t>
  </si>
  <si>
    <t>recommended for approval or</t>
  </si>
  <si>
    <t>recommended for denial.</t>
  </si>
  <si>
    <t>Curriculum Outline</t>
  </si>
  <si>
    <t>Benchmark Tracking</t>
  </si>
  <si>
    <t>Semester/Module Time Frame:</t>
  </si>
  <si>
    <t>Must be evaluated at intervals of no more than 60 days.</t>
  </si>
  <si>
    <t>Year:</t>
  </si>
  <si>
    <t>Course
#</t>
  </si>
  <si>
    <t>Course/Program Title</t>
  </si>
  <si>
    <t>Credit/
Clock
Hours</t>
  </si>
  <si>
    <t>Final
Grade</t>
  </si>
  <si>
    <t>Date of
Benchmark
Review
Period</t>
  </si>
  <si>
    <t>Type of
Documentation to
Verify Progress</t>
  </si>
  <si>
    <t>Good
Academic
Standing</t>
  </si>
  <si>
    <t>Training Will
Be Completed 
within Approved
Time Frame</t>
  </si>
  <si>
    <t>Warning
Issued</t>
  </si>
  <si>
    <t>Date REP
Modified/
Amended
(if applicable)</t>
  </si>
  <si>
    <t>     </t>
  </si>
  <si>
    <t>Total Credit/Clock Hours:</t>
  </si>
  <si>
    <t>Date final grades, transcript, and/or remedial levels reviewed and filed:</t>
  </si>
  <si>
    <t>Part Time</t>
  </si>
  <si>
    <t xml:space="preserve"> Full Time </t>
  </si>
  <si>
    <t xml:space="preserve">End of semester or module remedial level: </t>
  </si>
  <si>
    <t>Name:</t>
  </si>
  <si>
    <t>TWIST ID:</t>
  </si>
  <si>
    <t xml:space="preserve">Number of actual weeks in training:                        </t>
  </si>
  <si>
    <t>Total days in training:</t>
  </si>
  <si>
    <t>MILEAGE</t>
  </si>
  <si>
    <t>Mileage shortest distance using www.mapquest.com round-trip miles:</t>
  </si>
  <si>
    <t>Federal Privately Owned Vehicle (POV) Mileage Rate from www.gsa.gov:</t>
  </si>
  <si>
    <t xml:space="preserve">Total Daily Mileage Cost: </t>
  </si>
  <si>
    <t xml:space="preserve">Total Mileage Cost: </t>
  </si>
  <si>
    <r>
      <rPr>
        <b/>
        <sz val="14"/>
        <color theme="1"/>
        <rFont val="Calibri"/>
        <family val="2"/>
        <scheme val="minor"/>
      </rPr>
      <t>PER DIEM</t>
    </r>
    <r>
      <rPr>
        <sz val="12"/>
        <color theme="1"/>
        <rFont val="Calibri"/>
        <family val="2"/>
        <scheme val="minor"/>
      </rPr>
      <t xml:space="preserve"> - To calculate the prevailing per diem, visit www.gsa.gov and enter zip code or city and state.  </t>
    </r>
  </si>
  <si>
    <t xml:space="preserve">Daily max lodging amount: </t>
  </si>
  <si>
    <t xml:space="preserve">Daily max meals amount:                      </t>
  </si>
  <si>
    <t>Total daily per diem amount:</t>
  </si>
  <si>
    <t xml:space="preserve">50% of prevailing per diem (Daily Amount Allowed): </t>
  </si>
  <si>
    <t xml:space="preserve">Total Per Diem Cost: </t>
  </si>
  <si>
    <r>
      <rPr>
        <b/>
        <sz val="14"/>
        <color theme="1"/>
        <rFont val="Calibri"/>
        <family val="2"/>
        <scheme val="minor"/>
      </rPr>
      <t xml:space="preserve">Room &amp; Board </t>
    </r>
    <r>
      <rPr>
        <sz val="12"/>
        <color theme="1"/>
        <rFont val="Calibri"/>
        <family val="2"/>
        <scheme val="minor"/>
      </rPr>
      <t xml:space="preserve">- This is only used if the college or university has housing (room/board) available. </t>
    </r>
  </si>
  <si>
    <t xml:space="preserve">Number of weeks for one semester. </t>
  </si>
  <si>
    <t>Total training days for one semester:</t>
  </si>
  <si>
    <t xml:space="preserve">Semester lodging (room) amount: </t>
  </si>
  <si>
    <t xml:space="preserve">Semester meals*(board) amount:                      </t>
  </si>
  <si>
    <t>Total semester costs:</t>
  </si>
  <si>
    <t xml:space="preserve">*If meals (board) are not provided on campus, enter the daily max meals amount.                    </t>
  </si>
  <si>
    <t>Total cost of per diem meals (enter this  in semester meals amount above):</t>
  </si>
  <si>
    <t xml:space="preserve">Daily Room &amp; Board Cost: </t>
  </si>
  <si>
    <t xml:space="preserve">Total Room &amp; Board Cost: </t>
  </si>
  <si>
    <t xml:space="preserve"> Lowest Cost Option:   </t>
  </si>
  <si>
    <r>
      <t xml:space="preserve">ROUND-TRIP CALCULATIONS </t>
    </r>
    <r>
      <rPr>
        <sz val="12"/>
        <color theme="1"/>
        <rFont val="Calibri"/>
        <family val="2"/>
        <scheme val="minor"/>
      </rPr>
      <t>- Only one round-trip payment is allowed if the customer is staying at the training site or if TAA is paying for room and board (actual cost) at lowest cost option.</t>
    </r>
  </si>
  <si>
    <t xml:space="preserve">Compare the lowest cost option of all modes of transportation.  Once the lowest cost option is selected pay one trip to training provider and one trip back.  This cost will be added to the Total Transportation/Subsistence Payment. </t>
  </si>
  <si>
    <t xml:space="preserve"> Lowest Cost option (mileage, train, bus, airfare, or other.):</t>
  </si>
  <si>
    <t>Trip to training site :</t>
  </si>
  <si>
    <t>Trip back to residence:</t>
  </si>
  <si>
    <t>Total round trip</t>
  </si>
  <si>
    <t xml:space="preserve">Lowest Cost Option + Round-Trip Payment (if applicable):  </t>
  </si>
  <si>
    <t>Note:  Be sure to transfer the total cost of the transportation and/or subsistence payment into section 8: Estimated Cost of Training of the REP.</t>
  </si>
  <si>
    <t>www.tracer2.com</t>
  </si>
  <si>
    <t>www.careeronestop.org</t>
  </si>
  <si>
    <t>www.myskillsmyfuture.org</t>
  </si>
  <si>
    <t>Section 1 - This Section covers the customer and certification information</t>
  </si>
  <si>
    <t>Section 2 - Reemployment Information</t>
  </si>
  <si>
    <t>Section 3 - Occupation Information</t>
  </si>
  <si>
    <t>Section 4 - Training Institution Information (only the institution's worker will actually attend)</t>
  </si>
  <si>
    <t>Section 5 - Transportation and Subsistence Payment Calculation</t>
  </si>
  <si>
    <t>Section 6 - Holiday and Break Schedule - Include only breaks of more than 30 school days, excluding Saturdays, Sundays, and state or federal holidays.</t>
  </si>
  <si>
    <t>TAA funds only the required books, tools, and supplies listed on the course catalog or syllabus.  Back up documentation must be on file.</t>
  </si>
  <si>
    <t>Section 7 - Books, Tools Supplies, etc.  TAA funds only the required books, tools, and supplies listed on the course catalog or syllabus.  Back up documentation must be on file.</t>
  </si>
  <si>
    <t>Section 8 - Estimated Cost of Training</t>
  </si>
  <si>
    <t>Section 9 - Training Justification</t>
  </si>
  <si>
    <t>Section 10 - Worker Responsibilities.  Mark is the worker has been informed of the following</t>
  </si>
  <si>
    <t>Remedial (ESL, GED, Developmental)</t>
  </si>
  <si>
    <t>Curriculum Outline and Benchmark Tracking Section 1. Benchmark tracking, must be evaluated at intervals of no more than 60 days.</t>
  </si>
  <si>
    <t>Curriculum Outline and Benchmark Tracking Section 2. Benchmark tracking, must be evaluated at intervals of no more than 60 days.</t>
  </si>
  <si>
    <t>Curriculum Outline and Benchmark Tracking Section 3. Benchmark tracking, must be evaluated at intervals of no more than 60 days.</t>
  </si>
  <si>
    <t>Curriculum Outline and Benchmark Tracking Section 4. Benchmark tracking, must be evaluated at intervals of no more than 60 days.</t>
  </si>
  <si>
    <t>Curriculum Outline and Benchmark Tracking Section 5. Benchmark tracking, must be evaluated at intervals of no more than 60 days.</t>
  </si>
  <si>
    <t>Curriculum Outline and Benchmark Tracking Section 6. Benchmark tracking, must be evaluated at intervals of no more than 60 days.</t>
  </si>
  <si>
    <t>Curriculum Outline and Benchmark Tracking Section 7. Benchmark tracking, must be evaluated at intervals of no more than 60 days.</t>
  </si>
  <si>
    <t>Curriculum Outline and Benchmark Tracking Section 8. Benchmark tracking, must be evaluated at intervals of no more than 60 days.</t>
  </si>
  <si>
    <t>Curriculum Outline and Benchmark Tracking Section 9. Benchmark tracking, must be evaluated at intervals of no more than 60 days.</t>
  </si>
  <si>
    <t>end of form</t>
  </si>
  <si>
    <t>Signature section below</t>
  </si>
  <si>
    <r>
      <t xml:space="preserve">ROUND-TRIP CALCULATIONS </t>
    </r>
    <r>
      <rPr>
        <sz val="8"/>
        <color theme="0"/>
        <rFont val="Calibri"/>
        <family val="2"/>
        <scheme val="minor"/>
      </rPr>
      <t>- Only one round-trip payment is allowed if the customer is staying at the training site or if TAA is paying for room and board (actual cost) at lowest cost option.</t>
    </r>
  </si>
  <si>
    <t xml:space="preserve">www.mynextmove.org 
</t>
  </si>
  <si>
    <t>Is the distance from the applicant’s home to the training facility greater than 25 miles one way?</t>
  </si>
  <si>
    <t xml:space="preserve">Is the distance from the applicant’s home to the training facility greater than 25 miles one way?  </t>
  </si>
  <si>
    <t xml:space="preserve">  Y</t>
  </si>
  <si>
    <t xml:space="preserve">  N</t>
  </si>
  <si>
    <t xml:space="preserve"> N</t>
  </si>
  <si>
    <t xml:space="preserve"> Y</t>
  </si>
  <si>
    <r>
      <t>PER DIEM</t>
    </r>
    <r>
      <rPr>
        <sz val="12"/>
        <color theme="1"/>
        <rFont val="Times New Roman"/>
        <family val="1"/>
      </rPr>
      <t xml:space="preserve"> - To calculate the prevailing per diem, visit www.gsa.gov and enter zip code or city and state.  </t>
    </r>
  </si>
  <si>
    <r>
      <t xml:space="preserve">Room &amp; Board </t>
    </r>
    <r>
      <rPr>
        <sz val="12"/>
        <color theme="1"/>
        <rFont val="Times New Roman"/>
        <family val="1"/>
      </rPr>
      <t xml:space="preserve">- This is only used if the college or university has housing (room/board) available. </t>
    </r>
  </si>
  <si>
    <r>
      <t xml:space="preserve">ROUND-TRIP CALCULATIONS </t>
    </r>
    <r>
      <rPr>
        <sz val="12"/>
        <color theme="1"/>
        <rFont val="Times New Roman"/>
        <family val="1"/>
      </rPr>
      <t>- Only one round-trip payment is allowed if the customer is staying at the training site or if TAA is paying for room and board (actual cost) at lowest cost option.</t>
    </r>
  </si>
  <si>
    <r>
      <t xml:space="preserve">ROUND-TRIP CALCULATIONS </t>
    </r>
    <r>
      <rPr>
        <sz val="12"/>
        <color theme="0"/>
        <rFont val="Times New Roman"/>
        <family val="1"/>
      </rPr>
      <t>- Only one round-trip payment is allowed if the customer is staying at the training site or if TAA is paying for room and board (actual cost) at lowest cost option.</t>
    </r>
  </si>
  <si>
    <r>
      <t>Does the total cost of the TAA-funded training exceed the reasonable cost standard?</t>
    </r>
    <r>
      <rPr>
        <b/>
        <sz val="14"/>
        <rFont val="Times New Roman"/>
        <family val="1"/>
      </rPr>
      <t>*</t>
    </r>
  </si>
  <si>
    <t>3.  If petition is under 70,000, training is full time; if petition is over 70,000, training can be part time without Trade Readjustment Assistance (TRA).</t>
  </si>
  <si>
    <t xml:space="preserve">6.  The training is available at both a reasonable cost and the lowest cost available for the occupation. If no, justification must be approved by TWC Trade Services.  </t>
  </si>
  <si>
    <t>In the space below, the worker must write a statement demonstrating that adequate financial resources are available should TRA not be available for the duration of training.</t>
  </si>
  <si>
    <t>; the worker must notify his or her case manager immediately</t>
  </si>
  <si>
    <t xml:space="preserve"> if the worker falls behind schedule or wishes to change the sequence of courses on his or her degree plan.</t>
  </si>
  <si>
    <t xml:space="preserve"> or termination of this REP. </t>
  </si>
  <si>
    <t xml:space="preserve">The worker is expected to meet all listed benchmarks contained in this REP. Failure to achieve benchmarks on two occasions can result in denial of completion TRA (if applicable)
</t>
  </si>
  <si>
    <t>Books $</t>
  </si>
  <si>
    <t>TAA Institution 1 $</t>
  </si>
  <si>
    <t>TAA Institution 2 $</t>
  </si>
  <si>
    <t>Other Funding $</t>
  </si>
  <si>
    <t>Application  
Date:</t>
  </si>
  <si>
    <t xml:space="preserve">Are jobs available in the applicant’s normal commuting area, using this applicant’s existing job skills, and paying at least
</t>
  </si>
  <si>
    <t>Expected entry-level wage:</t>
  </si>
  <si>
    <t>Assessment type and scores (previous degrees, school, and/or Workforce Solutions Office assessment):</t>
  </si>
  <si>
    <t>Total weeks in training:</t>
  </si>
  <si>
    <t>Is this institution approved by the Texas Education Agency, Texas Higher Education Coordinating Board, Texas Workforce Commission, or regulated by an accredited board?</t>
  </si>
  <si>
    <t>ZIP:</t>
  </si>
  <si>
    <t>Tools $</t>
  </si>
  <si>
    <t>Supplies $</t>
  </si>
  <si>
    <t>Test/License Fees $</t>
  </si>
  <si>
    <t>Other (Specify) $</t>
  </si>
  <si>
    <t xml:space="preserve">The worker must submit grades and/or transcriptS to his or her case manager at the end of each semester. </t>
  </si>
  <si>
    <r>
      <t xml:space="preserve">The worker must provide his or her case manager with the appropriate benchmark documentation at intervals of </t>
    </r>
    <r>
      <rPr>
        <b/>
        <sz val="14"/>
        <rFont val="Times New Roman"/>
        <family val="1"/>
      </rPr>
      <t>no more than 60 days</t>
    </r>
    <r>
      <rPr>
        <sz val="14"/>
        <rFont val="Times New Roman"/>
        <family val="1"/>
      </rPr>
      <t>, indicating progress; must maintain monthly</t>
    </r>
  </si>
  <si>
    <t xml:space="preserve"> contact with the case manager; and might be required to provide benchmarks at 30-day intervals.</t>
  </si>
  <si>
    <t>TRA is only paid while attending full-time TAA-approved training.  For additional clarification, contact TRA at 512-463-2999.</t>
  </si>
  <si>
    <t xml:space="preserve">Completion TRA is available if the worker can complete training and secure his or her degree and/or credential within the allowable time frame. </t>
  </si>
  <si>
    <t>approved by merit staff or forwarded to TAA state office staff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</si>
</sst>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3" x14ac:knownFonts="1">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4"/>
      <color theme="0"/>
      <name val="Calibri"/>
      <family val="2"/>
      <scheme val="minor"/>
    </font>
    <font>
      <b/>
      <sz val="8"/>
      <color theme="0"/>
      <name val="Calibri"/>
      <family val="2"/>
      <scheme val="minor"/>
    </font>
    <font>
      <sz val="8"/>
      <color theme="0"/>
      <name val="Calibri"/>
      <family val="2"/>
      <scheme val="minor"/>
    </font>
    <font>
      <sz val="12"/>
      <color theme="0"/>
      <name val="Times New Roman"/>
      <family val="1"/>
    </font>
    <font>
      <sz val="12"/>
      <color theme="1"/>
      <name val="Times New Roman"/>
      <family val="1"/>
    </font>
    <font>
      <b/>
      <sz val="12"/>
      <color theme="1"/>
      <name val="Times New Roman"/>
      <family val="1"/>
    </font>
    <font>
      <sz val="8"/>
      <color theme="0"/>
      <name val="Times New Roman"/>
      <family val="1"/>
    </font>
    <font>
      <b/>
      <sz val="12"/>
      <color theme="0"/>
      <name val="Times New Roman"/>
      <family val="1"/>
    </font>
    <font>
      <b/>
      <sz val="14"/>
      <name val="Times New Roman"/>
      <family val="1"/>
    </font>
    <font>
      <b/>
      <sz val="16"/>
      <name val="Times New Roman"/>
      <family val="1"/>
    </font>
    <font>
      <sz val="14"/>
      <color theme="1"/>
      <name val="Times New Roman"/>
      <family val="1"/>
    </font>
    <font>
      <sz val="14"/>
      <color theme="0"/>
      <name val="Times New Roman"/>
      <family val="1"/>
    </font>
    <font>
      <sz val="14"/>
      <name val="Times New Roman"/>
      <family val="1"/>
    </font>
    <font>
      <b/>
      <sz val="14"/>
      <color theme="4" tint="0.79998168889431442"/>
      <name val="Times New Roman"/>
      <family val="1"/>
    </font>
    <font>
      <b/>
      <sz val="14"/>
      <color rgb="FF000099"/>
      <name val="Times New Roman"/>
      <family val="1"/>
    </font>
    <font>
      <u/>
      <sz val="14"/>
      <color theme="10"/>
      <name val="Times New Roman"/>
      <family val="1"/>
    </font>
    <font>
      <u/>
      <sz val="14"/>
      <color rgb="FF000099"/>
      <name val="Times New Roman"/>
      <family val="1"/>
    </font>
    <font>
      <b/>
      <sz val="14"/>
      <color theme="1"/>
      <name val="Times New Roman"/>
      <family val="1"/>
    </font>
    <font>
      <u/>
      <sz val="14"/>
      <name val="Times New Roman"/>
      <family val="1"/>
    </font>
    <font>
      <b/>
      <sz val="16"/>
      <color theme="1"/>
      <name val="Times New Roman"/>
      <family val="1"/>
    </font>
    <font>
      <sz val="14"/>
      <color theme="4" tint="0.79998168889431442"/>
      <name val="Times New Roman"/>
      <family val="1"/>
    </font>
    <font>
      <b/>
      <sz val="18"/>
      <name val="Times New Roman"/>
      <family val="1"/>
    </font>
    <font>
      <b/>
      <sz val="36"/>
      <name val="Times New Roman"/>
      <family val="1"/>
    </font>
    <font>
      <b/>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4" tint="0.79998168889431442"/>
        <bgColor indexed="64"/>
      </patternFill>
    </fill>
  </fills>
  <borders count="8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525">
    <xf numFmtId="0" fontId="0" fillId="0" borderId="0" xfId="0"/>
    <xf numFmtId="0" fontId="0" fillId="0" borderId="0" xfId="0" applyBorder="1"/>
    <xf numFmtId="0" fontId="2" fillId="0" borderId="0" xfId="0" applyFont="1" applyBorder="1"/>
    <xf numFmtId="0" fontId="15" fillId="0" borderId="0" xfId="0" applyFont="1" applyAlignment="1" applyProtection="1">
      <alignment vertical="top"/>
      <protection locked="0"/>
    </xf>
    <xf numFmtId="0" fontId="0" fillId="5" borderId="47" xfId="0" applyFont="1" applyFill="1" applyBorder="1" applyAlignment="1" applyProtection="1">
      <alignment vertical="center" wrapText="1"/>
      <protection locked="0"/>
    </xf>
    <xf numFmtId="0" fontId="1" fillId="5" borderId="47" xfId="0" applyFont="1" applyFill="1" applyBorder="1" applyAlignment="1" applyProtection="1">
      <alignment vertical="center"/>
      <protection locked="0"/>
    </xf>
    <xf numFmtId="0" fontId="0" fillId="0" borderId="60" xfId="0" applyFont="1" applyBorder="1" applyAlignment="1" applyProtection="1">
      <alignment vertical="center"/>
    </xf>
    <xf numFmtId="0" fontId="0" fillId="0" borderId="0" xfId="0" applyBorder="1" applyAlignment="1">
      <alignment vertical="center"/>
    </xf>
    <xf numFmtId="0" fontId="0" fillId="5" borderId="9" xfId="0" applyFont="1" applyFill="1" applyBorder="1" applyAlignment="1" applyProtection="1">
      <alignment vertical="center" wrapText="1"/>
      <protection locked="0"/>
    </xf>
    <xf numFmtId="0" fontId="1" fillId="5" borderId="9" xfId="0" applyFont="1" applyFill="1" applyBorder="1" applyAlignment="1" applyProtection="1">
      <alignment vertical="center"/>
      <protection locked="0"/>
    </xf>
    <xf numFmtId="0" fontId="0" fillId="0" borderId="65" xfId="0" applyFont="1" applyBorder="1" applyAlignment="1" applyProtection="1">
      <alignment vertical="center"/>
    </xf>
    <xf numFmtId="164" fontId="0" fillId="5" borderId="9" xfId="0" applyNumberFormat="1" applyFont="1" applyFill="1" applyBorder="1" applyAlignment="1" applyProtection="1">
      <alignment vertical="center"/>
      <protection locked="0"/>
    </xf>
    <xf numFmtId="164" fontId="0" fillId="0" borderId="65" xfId="0" applyNumberFormat="1" applyFont="1" applyBorder="1" applyAlignment="1" applyProtection="1">
      <alignment vertical="center"/>
    </xf>
    <xf numFmtId="0" fontId="9" fillId="3" borderId="0" xfId="0" applyFont="1" applyFill="1" applyBorder="1" applyAlignment="1" applyProtection="1">
      <alignment vertical="center"/>
    </xf>
    <xf numFmtId="0" fontId="0" fillId="0" borderId="0" xfId="0" applyBorder="1" applyAlignment="1" applyProtection="1">
      <alignment vertical="center"/>
    </xf>
    <xf numFmtId="0" fontId="4" fillId="0" borderId="51" xfId="0" applyFont="1" applyBorder="1" applyAlignment="1" applyProtection="1">
      <alignment vertical="center"/>
    </xf>
    <xf numFmtId="0" fontId="4" fillId="0" borderId="55" xfId="0" applyFont="1" applyBorder="1" applyAlignment="1" applyProtection="1">
      <alignment horizontal="left" vertical="center"/>
    </xf>
    <xf numFmtId="0" fontId="5" fillId="5" borderId="58" xfId="0" applyFont="1" applyFill="1" applyBorder="1" applyAlignment="1" applyProtection="1">
      <alignment horizontal="center" vertical="center"/>
      <protection locked="0"/>
    </xf>
    <xf numFmtId="0" fontId="0" fillId="5" borderId="65" xfId="0" applyFont="1" applyFill="1" applyBorder="1" applyAlignment="1" applyProtection="1">
      <alignment vertical="center"/>
      <protection locked="0"/>
    </xf>
    <xf numFmtId="164" fontId="1" fillId="0" borderId="65" xfId="0" applyNumberFormat="1" applyFont="1" applyBorder="1" applyAlignment="1" applyProtection="1">
      <alignment vertical="center"/>
    </xf>
    <xf numFmtId="164" fontId="1" fillId="0" borderId="68" xfId="0" applyNumberFormat="1" applyFont="1" applyBorder="1" applyAlignment="1" applyProtection="1">
      <alignment vertical="center"/>
    </xf>
    <xf numFmtId="164" fontId="1" fillId="0" borderId="0" xfId="0" applyNumberFormat="1" applyFont="1" applyBorder="1" applyAlignment="1" applyProtection="1">
      <alignment vertical="center"/>
      <protection hidden="1"/>
    </xf>
    <xf numFmtId="164" fontId="8" fillId="0" borderId="72" xfId="0" applyNumberFormat="1" applyFont="1" applyBorder="1" applyAlignment="1" applyProtection="1">
      <alignment vertical="center"/>
    </xf>
    <xf numFmtId="0" fontId="2" fillId="0" borderId="0" xfId="0" applyFont="1" applyBorder="1" applyAlignment="1">
      <alignment vertical="center"/>
    </xf>
    <xf numFmtId="164" fontId="0" fillId="5" borderId="67" xfId="0" applyNumberFormat="1" applyFont="1" applyFill="1" applyBorder="1" applyAlignment="1" applyProtection="1">
      <alignment vertical="center" wrapText="1"/>
      <protection locked="0"/>
    </xf>
    <xf numFmtId="164" fontId="1" fillId="5" borderId="67" xfId="0" applyNumberFormat="1" applyFont="1" applyFill="1" applyBorder="1" applyAlignment="1" applyProtection="1">
      <alignment vertical="center"/>
      <protection locked="0"/>
    </xf>
    <xf numFmtId="0" fontId="0" fillId="0" borderId="68" xfId="0" applyFont="1" applyBorder="1" applyAlignment="1" applyProtection="1">
      <alignment vertical="center"/>
    </xf>
    <xf numFmtId="164" fontId="7" fillId="0" borderId="72" xfId="0" applyNumberFormat="1" applyFont="1" applyBorder="1" applyAlignment="1" applyProtection="1">
      <alignment vertical="center"/>
    </xf>
    <xf numFmtId="0" fontId="2" fillId="0" borderId="0" xfId="0" applyFont="1" applyBorder="1" applyAlignment="1" applyProtection="1">
      <alignment vertical="center"/>
      <protection locked="0"/>
    </xf>
    <xf numFmtId="0" fontId="13" fillId="0" borderId="0" xfId="0" applyFont="1" applyBorder="1"/>
    <xf numFmtId="0" fontId="12" fillId="0" borderId="0" xfId="0" applyFont="1" applyBorder="1"/>
    <xf numFmtId="0" fontId="12" fillId="3" borderId="0" xfId="0" applyFont="1" applyFill="1" applyBorder="1" applyAlignment="1" applyProtection="1">
      <alignment vertical="center"/>
    </xf>
    <xf numFmtId="0" fontId="13" fillId="0" borderId="0" xfId="0" applyFont="1" applyBorder="1" applyAlignment="1" applyProtection="1">
      <alignment vertical="center"/>
    </xf>
    <xf numFmtId="0" fontId="13" fillId="0" borderId="0" xfId="0" applyFont="1" applyBorder="1" applyAlignment="1">
      <alignment vertical="center"/>
    </xf>
    <xf numFmtId="0" fontId="14" fillId="0" borderId="51" xfId="0" applyFont="1" applyBorder="1" applyAlignment="1" applyProtection="1">
      <alignment vertical="center"/>
    </xf>
    <xf numFmtId="0" fontId="14" fillId="0" borderId="55" xfId="0" applyFont="1" applyBorder="1" applyAlignment="1" applyProtection="1">
      <alignment horizontal="left" vertical="center"/>
    </xf>
    <xf numFmtId="0" fontId="14" fillId="5" borderId="58" xfId="0" applyFont="1" applyFill="1" applyBorder="1" applyAlignment="1" applyProtection="1">
      <alignment horizontal="center" vertical="center"/>
      <protection locked="0"/>
    </xf>
    <xf numFmtId="0" fontId="13" fillId="5" borderId="47" xfId="0" applyFont="1" applyFill="1" applyBorder="1" applyAlignment="1" applyProtection="1">
      <alignment vertical="center" wrapText="1"/>
      <protection locked="0"/>
    </xf>
    <xf numFmtId="0" fontId="14" fillId="5" borderId="47" xfId="0" applyFont="1" applyFill="1" applyBorder="1" applyAlignment="1" applyProtection="1">
      <alignment vertical="center"/>
      <protection locked="0"/>
    </xf>
    <xf numFmtId="0" fontId="13" fillId="0" borderId="60" xfId="0" applyFont="1" applyBorder="1" applyAlignment="1" applyProtection="1">
      <alignment vertical="center"/>
    </xf>
    <xf numFmtId="0" fontId="13" fillId="5" borderId="65" xfId="0" applyFont="1" applyFill="1" applyBorder="1" applyAlignment="1" applyProtection="1">
      <alignment vertical="center"/>
      <protection locked="0"/>
    </xf>
    <xf numFmtId="164" fontId="14" fillId="0" borderId="65" xfId="0" applyNumberFormat="1" applyFont="1" applyBorder="1" applyAlignment="1" applyProtection="1">
      <alignment vertical="center"/>
    </xf>
    <xf numFmtId="164" fontId="14" fillId="0" borderId="68" xfId="0" applyNumberFormat="1" applyFont="1" applyBorder="1" applyAlignment="1" applyProtection="1">
      <alignment vertical="center"/>
    </xf>
    <xf numFmtId="164" fontId="13" fillId="5" borderId="9" xfId="0" applyNumberFormat="1" applyFont="1" applyFill="1" applyBorder="1" applyAlignment="1" applyProtection="1">
      <alignment vertical="center"/>
      <protection locked="0"/>
    </xf>
    <xf numFmtId="164" fontId="13" fillId="0" borderId="65" xfId="0" applyNumberFormat="1" applyFont="1" applyBorder="1" applyAlignment="1" applyProtection="1">
      <alignment vertical="center"/>
    </xf>
    <xf numFmtId="0" fontId="13" fillId="5" borderId="9" xfId="0" applyFont="1" applyFill="1" applyBorder="1" applyAlignment="1" applyProtection="1">
      <alignment vertical="center" wrapText="1"/>
      <protection locked="0"/>
    </xf>
    <xf numFmtId="0" fontId="14" fillId="5" borderId="9" xfId="0" applyFont="1" applyFill="1" applyBorder="1" applyAlignment="1" applyProtection="1">
      <alignment vertical="center"/>
      <protection locked="0"/>
    </xf>
    <xf numFmtId="0" fontId="13" fillId="0" borderId="65" xfId="0" applyFont="1" applyBorder="1" applyAlignment="1" applyProtection="1">
      <alignment vertical="center"/>
    </xf>
    <xf numFmtId="164" fontId="14" fillId="0" borderId="0" xfId="0" applyNumberFormat="1" applyFont="1" applyBorder="1" applyAlignment="1" applyProtection="1">
      <alignment vertical="center"/>
      <protection hidden="1"/>
    </xf>
    <xf numFmtId="164" fontId="13" fillId="0" borderId="72" xfId="0" applyNumberFormat="1" applyFont="1" applyBorder="1" applyAlignment="1" applyProtection="1">
      <alignment vertical="center"/>
    </xf>
    <xf numFmtId="0" fontId="12" fillId="0" borderId="0" xfId="0" applyFont="1" applyBorder="1" applyAlignment="1">
      <alignment vertical="center"/>
    </xf>
    <xf numFmtId="164" fontId="13" fillId="5" borderId="67" xfId="0" applyNumberFormat="1" applyFont="1" applyFill="1" applyBorder="1" applyAlignment="1" applyProtection="1">
      <alignment vertical="center" wrapText="1"/>
      <protection locked="0"/>
    </xf>
    <xf numFmtId="164" fontId="14" fillId="5" borderId="67" xfId="0" applyNumberFormat="1" applyFont="1" applyFill="1" applyBorder="1" applyAlignment="1" applyProtection="1">
      <alignment vertical="center"/>
      <protection locked="0"/>
    </xf>
    <xf numFmtId="0" fontId="13" fillId="0" borderId="68" xfId="0" applyFont="1" applyBorder="1" applyAlignment="1" applyProtection="1">
      <alignment vertical="center"/>
    </xf>
    <xf numFmtId="0" fontId="12" fillId="0" borderId="0" xfId="0" applyFont="1" applyBorder="1" applyAlignment="1" applyProtection="1">
      <alignment vertical="center"/>
      <protection locked="0"/>
    </xf>
    <xf numFmtId="0" fontId="19" fillId="0" borderId="0" xfId="0" applyFont="1"/>
    <xf numFmtId="0" fontId="20" fillId="0" borderId="0" xfId="0" applyFont="1" applyBorder="1" applyAlignment="1" applyProtection="1">
      <alignment vertical="top"/>
    </xf>
    <xf numFmtId="0" fontId="21" fillId="0" borderId="0" xfId="0" applyFont="1" applyBorder="1" applyAlignment="1" applyProtection="1">
      <alignment vertical="top"/>
    </xf>
    <xf numFmtId="0" fontId="19" fillId="0" borderId="0" xfId="0" applyFont="1" applyAlignment="1">
      <alignment vertical="center"/>
    </xf>
    <xf numFmtId="0" fontId="21" fillId="0" borderId="1" xfId="0" applyFont="1" applyBorder="1" applyAlignment="1" applyProtection="1">
      <alignment vertical="top"/>
    </xf>
    <xf numFmtId="0" fontId="23" fillId="5" borderId="12" xfId="0" applyFont="1" applyFill="1" applyBorder="1" applyAlignment="1" applyProtection="1">
      <alignment horizontal="center" vertical="center"/>
      <protection locked="0"/>
    </xf>
    <xf numFmtId="0" fontId="21" fillId="0" borderId="0" xfId="0" applyFont="1" applyAlignment="1" applyProtection="1">
      <alignment vertical="top"/>
    </xf>
    <xf numFmtId="0" fontId="20" fillId="0" borderId="0" xfId="0" applyFont="1" applyAlignment="1" applyProtection="1">
      <alignment vertical="top"/>
      <protection locked="0"/>
    </xf>
    <xf numFmtId="0" fontId="23" fillId="5" borderId="9" xfId="0" applyFont="1" applyFill="1" applyBorder="1" applyAlignment="1" applyProtection="1">
      <alignment horizontal="center" vertical="center"/>
      <protection locked="0"/>
    </xf>
    <xf numFmtId="0" fontId="21" fillId="0" borderId="23" xfId="0" applyFont="1" applyBorder="1" applyAlignment="1" applyProtection="1">
      <alignment horizontal="left" vertical="top"/>
    </xf>
    <xf numFmtId="0" fontId="21" fillId="0" borderId="19" xfId="0" applyFont="1" applyBorder="1" applyAlignment="1" applyProtection="1">
      <alignment vertical="top"/>
    </xf>
    <xf numFmtId="0" fontId="21" fillId="0" borderId="17" xfId="0" applyFont="1" applyBorder="1" applyAlignment="1" applyProtection="1">
      <alignment vertical="top"/>
    </xf>
    <xf numFmtId="0" fontId="23" fillId="5" borderId="27" xfId="0" applyFont="1" applyFill="1" applyBorder="1" applyAlignment="1" applyProtection="1">
      <alignment horizontal="center" vertical="center"/>
      <protection locked="0"/>
    </xf>
    <xf numFmtId="0" fontId="21" fillId="0" borderId="28" xfId="0" applyFont="1" applyBorder="1" applyAlignment="1" applyProtection="1">
      <alignment vertical="top"/>
    </xf>
    <xf numFmtId="0" fontId="23" fillId="5" borderId="8" xfId="0" applyFont="1" applyFill="1" applyBorder="1" applyAlignment="1" applyProtection="1">
      <alignment horizontal="center" vertical="center"/>
      <protection locked="0"/>
    </xf>
    <xf numFmtId="0" fontId="21" fillId="0" borderId="13" xfId="0" applyFont="1" applyBorder="1" applyAlignment="1" applyProtection="1">
      <alignment vertical="top"/>
    </xf>
    <xf numFmtId="0" fontId="20" fillId="0" borderId="0" xfId="0" applyFont="1" applyBorder="1" applyAlignment="1" applyProtection="1">
      <alignment vertical="top"/>
      <protection locked="0"/>
    </xf>
    <xf numFmtId="0" fontId="21" fillId="0" borderId="26" xfId="0" applyFont="1" applyBorder="1" applyAlignment="1" applyProtection="1">
      <alignment vertical="top"/>
    </xf>
    <xf numFmtId="0" fontId="23" fillId="5" borderId="9" xfId="0" applyFont="1" applyFill="1" applyBorder="1" applyAlignment="1" applyProtection="1">
      <alignment horizontal="center" vertical="center"/>
    </xf>
    <xf numFmtId="0" fontId="21" fillId="0" borderId="14" xfId="0" applyFont="1" applyBorder="1" applyAlignment="1" applyProtection="1">
      <alignment vertical="top"/>
    </xf>
    <xf numFmtId="0" fontId="20" fillId="0" borderId="0" xfId="0" applyFont="1" applyAlignment="1" applyProtection="1">
      <alignment vertical="top"/>
    </xf>
    <xf numFmtId="0" fontId="21" fillId="0" borderId="33" xfId="0" applyFont="1" applyBorder="1" applyAlignment="1" applyProtection="1">
      <alignment vertical="top"/>
    </xf>
    <xf numFmtId="0" fontId="23" fillId="5" borderId="50" xfId="0" applyFont="1" applyFill="1" applyBorder="1" applyAlignment="1" applyProtection="1">
      <alignment horizontal="center" vertical="center"/>
      <protection locked="0"/>
    </xf>
    <xf numFmtId="0" fontId="21" fillId="0" borderId="43" xfId="0" applyFont="1" applyBorder="1" applyAlignment="1" applyProtection="1">
      <alignment vertical="top"/>
    </xf>
    <xf numFmtId="0" fontId="21" fillId="0" borderId="0" xfId="0" applyFont="1" applyFill="1" applyBorder="1" applyAlignment="1" applyProtection="1">
      <alignment vertical="top"/>
    </xf>
    <xf numFmtId="0" fontId="21" fillId="0" borderId="5" xfId="0" applyFont="1" applyBorder="1" applyAlignment="1" applyProtection="1">
      <alignment vertical="top"/>
    </xf>
    <xf numFmtId="0" fontId="23" fillId="5" borderId="3" xfId="0" applyFont="1" applyFill="1" applyBorder="1" applyAlignment="1" applyProtection="1">
      <alignment horizontal="center" vertical="center"/>
      <protection locked="0"/>
    </xf>
    <xf numFmtId="0" fontId="21" fillId="0" borderId="36" xfId="0" applyFont="1" applyBorder="1" applyAlignment="1" applyProtection="1">
      <alignment vertical="top"/>
    </xf>
    <xf numFmtId="164" fontId="21" fillId="0" borderId="0" xfId="0" applyNumberFormat="1" applyFont="1" applyBorder="1" applyAlignment="1" applyProtection="1">
      <alignment vertical="top"/>
    </xf>
    <xf numFmtId="164" fontId="20" fillId="0" borderId="39" xfId="0" applyNumberFormat="1" applyFont="1" applyFill="1" applyBorder="1" applyAlignment="1" applyProtection="1">
      <alignment horizontal="right" vertical="top" shrinkToFit="1"/>
    </xf>
    <xf numFmtId="0" fontId="20" fillId="0" borderId="13" xfId="0" applyFont="1" applyBorder="1" applyAlignment="1" applyProtection="1">
      <alignment vertical="top" wrapText="1"/>
      <protection locked="0"/>
    </xf>
    <xf numFmtId="0" fontId="22" fillId="5" borderId="3" xfId="0" applyFont="1" applyFill="1" applyBorder="1" applyAlignment="1" applyProtection="1">
      <alignment horizontal="center" vertical="center"/>
      <protection locked="0"/>
    </xf>
    <xf numFmtId="0" fontId="22" fillId="5" borderId="9" xfId="0" applyFont="1" applyFill="1" applyBorder="1" applyAlignment="1" applyProtection="1">
      <alignment horizontal="center" vertical="center"/>
      <protection locked="0"/>
    </xf>
    <xf numFmtId="0" fontId="21" fillId="0" borderId="26" xfId="0" applyFont="1" applyBorder="1" applyAlignment="1" applyProtection="1">
      <alignment vertical="center"/>
    </xf>
    <xf numFmtId="0" fontId="21" fillId="0" borderId="25" xfId="0" applyFont="1" applyBorder="1" applyAlignment="1" applyProtection="1">
      <alignment vertical="top"/>
    </xf>
    <xf numFmtId="0" fontId="21" fillId="0" borderId="29" xfId="0" applyFont="1" applyBorder="1" applyAlignment="1" applyProtection="1">
      <alignment vertical="top"/>
    </xf>
    <xf numFmtId="0" fontId="21" fillId="0" borderId="14" xfId="0" applyFont="1" applyBorder="1" applyAlignment="1" applyProtection="1">
      <alignment vertical="center"/>
    </xf>
    <xf numFmtId="0" fontId="21" fillId="0" borderId="40" xfId="0" applyFont="1" applyBorder="1" applyAlignment="1" applyProtection="1">
      <alignment vertical="top"/>
    </xf>
    <xf numFmtId="0" fontId="21" fillId="0" borderId="41" xfId="0" applyFont="1" applyBorder="1" applyAlignment="1" applyProtection="1">
      <alignment vertical="top"/>
    </xf>
    <xf numFmtId="0" fontId="21" fillId="0" borderId="0" xfId="0" applyFont="1" applyFill="1" applyBorder="1" applyAlignment="1" applyProtection="1">
      <alignment horizontal="left" vertical="top"/>
    </xf>
    <xf numFmtId="0" fontId="21" fillId="0" borderId="28" xfId="0" applyFont="1" applyFill="1" applyBorder="1" applyAlignment="1" applyProtection="1">
      <alignment horizontal="left" vertical="top"/>
    </xf>
    <xf numFmtId="0" fontId="23" fillId="0" borderId="36"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23" fillId="0" borderId="28" xfId="0" applyFont="1" applyFill="1" applyBorder="1" applyAlignment="1" applyProtection="1">
      <alignment horizontal="left" vertical="top"/>
    </xf>
    <xf numFmtId="0" fontId="21" fillId="0" borderId="11" xfId="0" applyFont="1" applyBorder="1" applyAlignment="1" applyProtection="1">
      <alignment vertical="top"/>
    </xf>
    <xf numFmtId="0" fontId="20" fillId="0" borderId="11" xfId="0" applyFont="1" applyBorder="1" applyAlignment="1" applyProtection="1">
      <alignment vertical="top"/>
      <protection locked="0"/>
    </xf>
    <xf numFmtId="0" fontId="21" fillId="0" borderId="32" xfId="0" applyFont="1" applyBorder="1" applyAlignment="1" applyProtection="1">
      <alignment vertical="top"/>
    </xf>
    <xf numFmtId="0" fontId="19" fillId="0" borderId="33" xfId="0" applyFont="1" applyBorder="1" applyProtection="1"/>
    <xf numFmtId="0" fontId="19" fillId="0" borderId="41" xfId="0" applyFont="1" applyBorder="1" applyProtection="1"/>
    <xf numFmtId="0" fontId="23" fillId="3" borderId="0" xfId="0" applyFont="1" applyFill="1" applyBorder="1" applyAlignment="1" applyProtection="1">
      <alignment horizontal="center" vertical="center"/>
    </xf>
    <xf numFmtId="0" fontId="19" fillId="0" borderId="1" xfId="0" applyFont="1" applyBorder="1" applyProtection="1"/>
    <xf numFmtId="0" fontId="21" fillId="4" borderId="48" xfId="0" applyFont="1" applyFill="1" applyBorder="1" applyAlignment="1" applyProtection="1">
      <alignment vertical="top"/>
    </xf>
    <xf numFmtId="0" fontId="21" fillId="4" borderId="48" xfId="0" applyFont="1" applyFill="1" applyBorder="1" applyAlignment="1" applyProtection="1">
      <alignment vertical="center"/>
    </xf>
    <xf numFmtId="0" fontId="21" fillId="0" borderId="9" xfId="0" applyFont="1" applyBorder="1" applyAlignment="1" applyProtection="1">
      <alignment horizontal="center" vertical="center" wrapText="1"/>
    </xf>
    <xf numFmtId="0" fontId="21" fillId="4" borderId="50" xfId="0" applyFont="1" applyFill="1" applyBorder="1" applyAlignment="1" applyProtection="1">
      <alignment vertical="top"/>
    </xf>
    <xf numFmtId="0" fontId="19" fillId="0" borderId="0" xfId="0" applyFont="1" applyProtection="1"/>
    <xf numFmtId="0" fontId="23" fillId="5" borderId="49" xfId="0" applyFont="1" applyFill="1" applyBorder="1" applyAlignment="1" applyProtection="1">
      <alignment horizontal="center" vertical="top"/>
      <protection locked="0"/>
    </xf>
    <xf numFmtId="0" fontId="23" fillId="5" borderId="12" xfId="0" applyFont="1" applyFill="1" applyBorder="1" applyAlignment="1" applyProtection="1">
      <alignment horizontal="center" vertical="top"/>
      <protection locked="0"/>
    </xf>
    <xf numFmtId="0" fontId="19" fillId="0" borderId="0" xfId="0" applyFont="1" applyAlignment="1">
      <alignment vertical="top"/>
    </xf>
    <xf numFmtId="0" fontId="20" fillId="0" borderId="0" xfId="0" applyFont="1" applyProtection="1">
      <protection locked="0"/>
    </xf>
    <xf numFmtId="0" fontId="21" fillId="0" borderId="9" xfId="0" applyFont="1" applyBorder="1" applyAlignment="1" applyProtection="1">
      <alignment horizontal="center" vertical="center"/>
    </xf>
    <xf numFmtId="0" fontId="19" fillId="5" borderId="9" xfId="0" applyFont="1" applyFill="1" applyBorder="1" applyAlignment="1" applyProtection="1">
      <alignment horizontal="center" vertical="center"/>
      <protection locked="0"/>
    </xf>
    <xf numFmtId="0" fontId="21" fillId="5" borderId="9" xfId="0" applyFont="1" applyFill="1" applyBorder="1" applyAlignment="1" applyProtection="1">
      <alignment vertical="center"/>
      <protection locked="0"/>
    </xf>
    <xf numFmtId="0" fontId="21" fillId="0" borderId="36" xfId="0" applyFont="1" applyBorder="1" applyAlignment="1" applyProtection="1">
      <alignment vertical="center"/>
    </xf>
    <xf numFmtId="0" fontId="21" fillId="0" borderId="0" xfId="0" applyFont="1" applyBorder="1" applyAlignment="1" applyProtection="1">
      <alignment vertical="center"/>
    </xf>
    <xf numFmtId="0" fontId="23" fillId="2" borderId="49" xfId="0" applyFont="1" applyFill="1" applyBorder="1" applyAlignment="1" applyProtection="1">
      <alignment horizontal="center" vertical="top"/>
      <protection locked="0"/>
    </xf>
    <xf numFmtId="0" fontId="23" fillId="2" borderId="12" xfId="0" applyFont="1" applyFill="1" applyBorder="1" applyAlignment="1" applyProtection="1">
      <alignment horizontal="center" vertical="top"/>
      <protection locked="0"/>
    </xf>
    <xf numFmtId="0" fontId="18" fillId="4" borderId="47" xfId="0" applyFont="1" applyFill="1" applyBorder="1" applyAlignment="1" applyProtection="1">
      <alignment vertical="center"/>
    </xf>
    <xf numFmtId="0" fontId="28" fillId="0" borderId="0" xfId="0" applyFont="1" applyAlignment="1">
      <alignment vertical="center"/>
    </xf>
    <xf numFmtId="0" fontId="21" fillId="0" borderId="5" xfId="0" applyFont="1" applyBorder="1" applyAlignment="1" applyProtection="1">
      <alignment vertical="center"/>
    </xf>
    <xf numFmtId="0" fontId="21" fillId="0" borderId="15" xfId="0" applyFont="1" applyBorder="1" applyAlignment="1" applyProtection="1">
      <alignment vertical="center"/>
    </xf>
    <xf numFmtId="0" fontId="21" fillId="0" borderId="1" xfId="0" applyFont="1" applyBorder="1" applyAlignment="1" applyProtection="1">
      <alignment vertical="center"/>
    </xf>
    <xf numFmtId="0" fontId="21" fillId="0" borderId="43" xfId="0" applyFont="1" applyBorder="1" applyAlignment="1" applyProtection="1">
      <alignment vertical="center"/>
    </xf>
    <xf numFmtId="0" fontId="21" fillId="0" borderId="19" xfId="0" applyFont="1" applyBorder="1" applyAlignment="1" applyProtection="1">
      <alignment vertical="center"/>
    </xf>
    <xf numFmtId="0" fontId="21" fillId="0" borderId="23" xfId="0" applyFont="1" applyBorder="1" applyAlignment="1" applyProtection="1">
      <alignment vertical="center"/>
    </xf>
    <xf numFmtId="0" fontId="21" fillId="0" borderId="24" xfId="0" applyFont="1" applyBorder="1" applyAlignment="1" applyProtection="1">
      <alignment vertical="center"/>
    </xf>
    <xf numFmtId="0" fontId="21" fillId="0" borderId="23" xfId="0" applyFont="1" applyBorder="1" applyAlignment="1" applyProtection="1">
      <alignment vertical="center" wrapText="1"/>
    </xf>
    <xf numFmtId="0" fontId="21" fillId="0" borderId="24" xfId="0" applyFont="1" applyBorder="1" applyAlignment="1" applyProtection="1">
      <alignment vertical="center" wrapText="1"/>
    </xf>
    <xf numFmtId="0" fontId="23" fillId="0" borderId="26" xfId="0" applyFont="1" applyFill="1" applyBorder="1" applyAlignment="1" applyProtection="1">
      <alignment vertical="center"/>
    </xf>
    <xf numFmtId="0" fontId="21" fillId="0" borderId="28" xfId="0" applyFont="1" applyBorder="1" applyAlignment="1" applyProtection="1">
      <alignment vertical="center"/>
    </xf>
    <xf numFmtId="0" fontId="21" fillId="0" borderId="13" xfId="0" applyFont="1" applyBorder="1" applyAlignment="1" applyProtection="1">
      <alignment vertical="center"/>
    </xf>
    <xf numFmtId="0" fontId="21" fillId="0" borderId="21" xfId="0" applyFont="1" applyBorder="1" applyAlignment="1" applyProtection="1">
      <alignment vertical="center"/>
    </xf>
    <xf numFmtId="0" fontId="21" fillId="0" borderId="22" xfId="0" applyFont="1" applyBorder="1" applyAlignment="1" applyProtection="1">
      <alignment vertical="center"/>
    </xf>
    <xf numFmtId="0" fontId="21" fillId="0" borderId="23" xfId="0" applyFont="1" applyBorder="1" applyAlignment="1" applyProtection="1">
      <alignment horizontal="left" vertical="center"/>
    </xf>
    <xf numFmtId="0" fontId="21" fillId="0" borderId="0" xfId="0" applyFont="1" applyBorder="1" applyAlignment="1" applyProtection="1">
      <alignment horizontal="left" vertical="center"/>
    </xf>
    <xf numFmtId="164" fontId="21" fillId="0" borderId="23" xfId="0" applyNumberFormat="1" applyFont="1" applyFill="1" applyBorder="1" applyAlignment="1" applyProtection="1">
      <alignment vertical="center"/>
    </xf>
    <xf numFmtId="0" fontId="21" fillId="0" borderId="8" xfId="0" applyFont="1" applyBorder="1" applyAlignment="1" applyProtection="1">
      <alignment vertical="center"/>
    </xf>
    <xf numFmtId="0" fontId="21" fillId="0" borderId="17" xfId="0" applyFont="1" applyBorder="1" applyAlignment="1" applyProtection="1">
      <alignment vertical="center"/>
    </xf>
    <xf numFmtId="0" fontId="21" fillId="0" borderId="17" xfId="0" applyFont="1" applyFill="1" applyBorder="1" applyAlignment="1" applyProtection="1">
      <alignment vertical="center"/>
    </xf>
    <xf numFmtId="0" fontId="21" fillId="0" borderId="19" xfId="0" applyFont="1" applyFill="1" applyBorder="1" applyAlignment="1" applyProtection="1">
      <alignment vertical="center"/>
    </xf>
    <xf numFmtId="0" fontId="21" fillId="0" borderId="26" xfId="0" applyFont="1" applyFill="1" applyBorder="1" applyAlignment="1" applyProtection="1">
      <alignment vertical="center"/>
    </xf>
    <xf numFmtId="0" fontId="21" fillId="0" borderId="25" xfId="0" applyFont="1" applyBorder="1" applyAlignment="1" applyProtection="1">
      <alignment vertical="center"/>
    </xf>
    <xf numFmtId="0" fontId="21" fillId="0" borderId="29" xfId="0" applyFont="1" applyBorder="1" applyAlignment="1" applyProtection="1">
      <alignment vertical="center"/>
    </xf>
    <xf numFmtId="0" fontId="32" fillId="0" borderId="0" xfId="0" applyFont="1" applyBorder="1" applyAlignment="1">
      <alignment vertical="center"/>
    </xf>
    <xf numFmtId="0" fontId="2" fillId="0" borderId="0" xfId="0" applyNumberFormat="1" applyFont="1" applyBorder="1" applyAlignment="1">
      <alignment vertical="center"/>
    </xf>
    <xf numFmtId="164" fontId="32" fillId="0" borderId="0" xfId="0" applyNumberFormat="1" applyFont="1" applyBorder="1" applyAlignment="1" applyProtection="1">
      <alignment vertical="center"/>
      <protection hidden="1"/>
    </xf>
    <xf numFmtId="164" fontId="2" fillId="0" borderId="0" xfId="0" applyNumberFormat="1" applyFont="1" applyBorder="1" applyAlignment="1" applyProtection="1">
      <alignment vertical="center"/>
      <protection hidden="1"/>
    </xf>
    <xf numFmtId="0" fontId="16" fillId="0" borderId="0" xfId="0" applyFont="1" applyBorder="1" applyAlignment="1">
      <alignment vertical="center"/>
    </xf>
    <xf numFmtId="0" fontId="12" fillId="0" borderId="0" xfId="0" applyNumberFormat="1" applyFont="1" applyBorder="1" applyAlignment="1">
      <alignment vertical="center"/>
    </xf>
    <xf numFmtId="164" fontId="16" fillId="0" borderId="0" xfId="0" applyNumberFormat="1" applyFont="1" applyBorder="1" applyAlignment="1" applyProtection="1">
      <alignment vertical="center"/>
      <protection hidden="1"/>
    </xf>
    <xf numFmtId="164" fontId="12" fillId="0" borderId="0" xfId="0" applyNumberFormat="1" applyFont="1" applyBorder="1" applyAlignment="1" applyProtection="1">
      <alignment vertical="center"/>
      <protection hidden="1"/>
    </xf>
    <xf numFmtId="0" fontId="31" fillId="0" borderId="0" xfId="0" applyFont="1" applyBorder="1" applyAlignment="1" applyProtection="1">
      <alignment horizontal="center" vertical="top"/>
    </xf>
    <xf numFmtId="0" fontId="30" fillId="0" borderId="1" xfId="0" applyFont="1" applyBorder="1" applyAlignment="1" applyProtection="1">
      <alignment vertical="top"/>
    </xf>
    <xf numFmtId="0" fontId="21" fillId="0" borderId="2" xfId="0" applyFont="1" applyBorder="1" applyAlignment="1" applyProtection="1">
      <alignment vertical="center"/>
    </xf>
    <xf numFmtId="0" fontId="21" fillId="0" borderId="3" xfId="0" applyFont="1" applyBorder="1" applyAlignment="1" applyProtection="1">
      <alignment vertical="center"/>
    </xf>
    <xf numFmtId="0" fontId="22" fillId="5" borderId="4" xfId="0" applyFont="1" applyFill="1" applyBorder="1" applyAlignment="1" applyProtection="1">
      <alignment horizontal="left" vertical="center"/>
      <protection locked="0"/>
    </xf>
    <xf numFmtId="0" fontId="22" fillId="5" borderId="5" xfId="0" applyFont="1" applyFill="1" applyBorder="1" applyAlignment="1" applyProtection="1">
      <alignment horizontal="left" vertical="center"/>
      <protection locked="0"/>
    </xf>
    <xf numFmtId="0" fontId="22" fillId="5" borderId="6" xfId="0" applyFont="1" applyFill="1" applyBorder="1" applyAlignment="1" applyProtection="1">
      <alignment horizontal="left" vertical="center"/>
      <protection locked="0"/>
    </xf>
    <xf numFmtId="0" fontId="21" fillId="0" borderId="3" xfId="0" applyFont="1" applyBorder="1" applyAlignment="1" applyProtection="1">
      <alignment horizontal="left" vertical="center" wrapText="1"/>
    </xf>
    <xf numFmtId="14" fontId="23" fillId="5" borderId="3" xfId="0" applyNumberFormat="1" applyFont="1" applyFill="1" applyBorder="1" applyAlignment="1" applyProtection="1">
      <alignment horizontal="left" vertical="center"/>
      <protection locked="0"/>
    </xf>
    <xf numFmtId="14" fontId="23" fillId="5" borderId="4" xfId="0" applyNumberFormat="1" applyFont="1" applyFill="1" applyBorder="1" applyAlignment="1" applyProtection="1">
      <alignment horizontal="left" vertical="center"/>
      <protection locked="0"/>
    </xf>
    <xf numFmtId="14" fontId="23" fillId="5" borderId="5" xfId="0" applyNumberFormat="1" applyFont="1" applyFill="1" applyBorder="1" applyAlignment="1" applyProtection="1">
      <alignment horizontal="left" vertical="center"/>
      <protection locked="0"/>
    </xf>
    <xf numFmtId="14" fontId="23" fillId="5" borderId="6" xfId="0" applyNumberFormat="1" applyFont="1" applyFill="1" applyBorder="1" applyAlignment="1" applyProtection="1">
      <alignment horizontal="left" vertical="center"/>
      <protection locked="0"/>
    </xf>
    <xf numFmtId="0" fontId="21" fillId="0" borderId="3" xfId="0" applyFont="1" applyBorder="1" applyAlignment="1" applyProtection="1">
      <alignment horizontal="right" vertical="center"/>
    </xf>
    <xf numFmtId="0" fontId="23" fillId="5" borderId="3" xfId="0" applyFont="1" applyFill="1" applyBorder="1" applyAlignment="1" applyProtection="1">
      <alignment horizontal="left" vertical="center"/>
      <protection locked="0"/>
    </xf>
    <xf numFmtId="0" fontId="23" fillId="5" borderId="7" xfId="0" applyFont="1" applyFill="1" applyBorder="1" applyAlignment="1" applyProtection="1">
      <alignment horizontal="left" vertical="center"/>
      <protection locked="0"/>
    </xf>
    <xf numFmtId="0" fontId="21" fillId="0" borderId="4" xfId="0" applyFont="1" applyBorder="1" applyAlignment="1" applyProtection="1">
      <alignment horizontal="right" vertical="center"/>
    </xf>
    <xf numFmtId="0" fontId="21" fillId="0" borderId="5" xfId="0" applyFont="1" applyBorder="1" applyAlignment="1" applyProtection="1">
      <alignment horizontal="right" vertical="center"/>
    </xf>
    <xf numFmtId="0" fontId="21" fillId="0" borderId="6" xfId="0" applyFont="1" applyBorder="1" applyAlignment="1" applyProtection="1">
      <alignment horizontal="right" vertical="center"/>
    </xf>
    <xf numFmtId="164" fontId="17" fillId="0" borderId="4" xfId="0" applyNumberFormat="1" applyFont="1" applyFill="1" applyBorder="1" applyAlignment="1" applyProtection="1">
      <alignment horizontal="center" vertical="center" shrinkToFit="1"/>
    </xf>
    <xf numFmtId="164" fontId="17" fillId="0" borderId="5" xfId="0" applyNumberFormat="1" applyFont="1" applyFill="1" applyBorder="1" applyAlignment="1" applyProtection="1">
      <alignment horizontal="center" vertical="center" shrinkToFit="1"/>
    </xf>
    <xf numFmtId="164" fontId="17" fillId="0" borderId="15" xfId="0" applyNumberFormat="1" applyFont="1" applyFill="1" applyBorder="1" applyAlignment="1" applyProtection="1">
      <alignment horizontal="center" vertical="center" shrinkToFit="1"/>
    </xf>
    <xf numFmtId="0" fontId="21" fillId="0" borderId="16" xfId="0" applyFont="1" applyBorder="1" applyAlignment="1" applyProtection="1">
      <alignment horizontal="left" vertical="center" wrapText="1"/>
    </xf>
    <xf numFmtId="0" fontId="21" fillId="0" borderId="17" xfId="0" applyFont="1" applyBorder="1" applyAlignment="1" applyProtection="1">
      <alignment horizontal="left" vertical="center"/>
    </xf>
    <xf numFmtId="164" fontId="17" fillId="0" borderId="18" xfId="0" applyNumberFormat="1" applyFont="1" applyFill="1" applyBorder="1" applyAlignment="1" applyProtection="1">
      <alignment horizontal="center" vertical="center" shrinkToFit="1"/>
    </xf>
    <xf numFmtId="164" fontId="17" fillId="0" borderId="19" xfId="0" applyNumberFormat="1" applyFont="1" applyFill="1" applyBorder="1" applyAlignment="1" applyProtection="1">
      <alignment horizontal="center" vertical="center" shrinkToFit="1"/>
    </xf>
    <xf numFmtId="164" fontId="17" fillId="0" borderId="20" xfId="0" applyNumberFormat="1" applyFont="1" applyFill="1" applyBorder="1" applyAlignment="1" applyProtection="1">
      <alignment horizontal="center" vertical="center" shrinkToFit="1"/>
    </xf>
    <xf numFmtId="0" fontId="21" fillId="0" borderId="23" xfId="0" applyFont="1" applyBorder="1" applyAlignment="1" applyProtection="1">
      <alignment vertical="center"/>
    </xf>
    <xf numFmtId="164" fontId="21" fillId="0" borderId="23" xfId="0" applyNumberFormat="1" applyFont="1" applyFill="1" applyBorder="1" applyAlignment="1" applyProtection="1">
      <alignment vertical="center"/>
    </xf>
    <xf numFmtId="164" fontId="21" fillId="0" borderId="24" xfId="0" applyNumberFormat="1" applyFont="1" applyFill="1" applyBorder="1" applyAlignment="1" applyProtection="1">
      <alignment vertical="center"/>
    </xf>
    <xf numFmtId="49" fontId="23" fillId="5" borderId="4" xfId="0" applyNumberFormat="1" applyFont="1" applyFill="1" applyBorder="1" applyAlignment="1" applyProtection="1">
      <alignment horizontal="center" vertical="center" shrinkToFit="1"/>
      <protection locked="0"/>
    </xf>
    <xf numFmtId="49" fontId="23" fillId="5" borderId="6" xfId="0" applyNumberFormat="1" applyFont="1" applyFill="1" applyBorder="1" applyAlignment="1" applyProtection="1">
      <alignment horizontal="center" vertical="center" shrinkToFit="1"/>
      <protection locked="0"/>
    </xf>
    <xf numFmtId="164" fontId="23" fillId="5" borderId="4" xfId="0" applyNumberFormat="1" applyFont="1" applyFill="1" applyBorder="1" applyAlignment="1" applyProtection="1">
      <alignment horizontal="left" vertical="center" shrinkToFit="1"/>
      <protection locked="0"/>
    </xf>
    <xf numFmtId="164" fontId="23" fillId="5" borderId="5" xfId="0" applyNumberFormat="1" applyFont="1" applyFill="1" applyBorder="1" applyAlignment="1" applyProtection="1">
      <alignment horizontal="left" vertical="center" shrinkToFit="1"/>
      <protection locked="0"/>
    </xf>
    <xf numFmtId="164" fontId="23" fillId="5" borderId="6" xfId="0" applyNumberFormat="1" applyFont="1" applyFill="1" applyBorder="1" applyAlignment="1" applyProtection="1">
      <alignment horizontal="left" vertical="center" shrinkToFit="1"/>
      <protection locked="0"/>
    </xf>
    <xf numFmtId="0" fontId="21" fillId="0" borderId="9" xfId="0" applyFont="1" applyBorder="1" applyAlignment="1" applyProtection="1">
      <alignment horizontal="right" vertical="center"/>
    </xf>
    <xf numFmtId="14" fontId="23" fillId="5" borderId="9" xfId="0" applyNumberFormat="1" applyFont="1" applyFill="1" applyBorder="1" applyAlignment="1" applyProtection="1">
      <alignment horizontal="left" vertical="center"/>
      <protection locked="0"/>
    </xf>
    <xf numFmtId="14" fontId="23" fillId="5" borderId="10" xfId="0" applyNumberFormat="1" applyFont="1" applyFill="1" applyBorder="1" applyAlignment="1" applyProtection="1">
      <alignment horizontal="left" vertical="center"/>
      <protection locked="0"/>
    </xf>
    <xf numFmtId="0" fontId="21" fillId="0" borderId="11" xfId="0" applyFont="1" applyBorder="1" applyAlignment="1" applyProtection="1">
      <alignment vertical="center"/>
    </xf>
    <xf numFmtId="0" fontId="21" fillId="0" borderId="1" xfId="0" applyFont="1" applyBorder="1" applyAlignment="1" applyProtection="1">
      <alignment vertical="center"/>
    </xf>
    <xf numFmtId="0" fontId="21" fillId="0" borderId="1" xfId="0" applyFont="1" applyBorder="1" applyAlignment="1" applyProtection="1">
      <alignment horizontal="left" vertical="center"/>
    </xf>
    <xf numFmtId="0" fontId="21" fillId="0" borderId="13" xfId="0" applyFont="1" applyBorder="1" applyAlignment="1" applyProtection="1">
      <alignment vertical="center"/>
    </xf>
    <xf numFmtId="0" fontId="21" fillId="0" borderId="14" xfId="0" applyFont="1" applyBorder="1" applyAlignment="1" applyProtection="1">
      <alignment vertical="center"/>
    </xf>
    <xf numFmtId="0" fontId="21" fillId="0" borderId="8" xfId="0" applyFont="1" applyBorder="1" applyAlignment="1" applyProtection="1">
      <alignment vertical="center"/>
    </xf>
    <xf numFmtId="0" fontId="21" fillId="0" borderId="9" xfId="0" applyFont="1" applyBorder="1" applyAlignment="1" applyProtection="1">
      <alignment vertical="center"/>
    </xf>
    <xf numFmtId="0" fontId="23" fillId="5" borderId="9" xfId="0" applyFont="1" applyFill="1" applyBorder="1" applyAlignment="1" applyProtection="1">
      <alignment horizontal="left" vertical="center"/>
      <protection locked="0"/>
    </xf>
    <xf numFmtId="0" fontId="23" fillId="5" borderId="9" xfId="0" applyNumberFormat="1" applyFont="1" applyFill="1" applyBorder="1" applyAlignment="1" applyProtection="1">
      <alignment horizontal="left" vertical="center"/>
      <protection locked="0"/>
    </xf>
    <xf numFmtId="0" fontId="21" fillId="0" borderId="25" xfId="0" applyFont="1" applyBorder="1" applyAlignment="1" applyProtection="1">
      <alignment vertical="center"/>
    </xf>
    <xf numFmtId="0" fontId="21" fillId="0" borderId="19" xfId="0" applyFont="1" applyBorder="1" applyAlignment="1" applyProtection="1">
      <alignment vertical="center"/>
    </xf>
    <xf numFmtId="0" fontId="23" fillId="5" borderId="19" xfId="0" applyFont="1" applyFill="1" applyBorder="1" applyAlignment="1" applyProtection="1">
      <alignment horizontal="left" vertical="center"/>
      <protection locked="0"/>
    </xf>
    <xf numFmtId="0" fontId="23" fillId="5" borderId="26" xfId="0" applyFont="1" applyFill="1" applyBorder="1" applyAlignment="1" applyProtection="1">
      <alignment horizontal="left" vertical="center"/>
      <protection locked="0"/>
    </xf>
    <xf numFmtId="0" fontId="21" fillId="0" borderId="29" xfId="0" applyFont="1" applyBorder="1" applyAlignment="1" applyProtection="1">
      <alignment vertical="center"/>
    </xf>
    <xf numFmtId="14" fontId="23" fillId="5" borderId="30" xfId="0" applyNumberFormat="1" applyFont="1" applyFill="1" applyBorder="1" applyAlignment="1" applyProtection="1">
      <alignment horizontal="left" vertical="center"/>
      <protection locked="0"/>
    </xf>
    <xf numFmtId="14" fontId="23" fillId="5" borderId="12" xfId="0" applyNumberFormat="1" applyFont="1" applyFill="1" applyBorder="1" applyAlignment="1" applyProtection="1">
      <alignment horizontal="left" vertical="center"/>
      <protection locked="0"/>
    </xf>
    <xf numFmtId="14" fontId="23" fillId="5" borderId="31" xfId="0" applyNumberFormat="1" applyFont="1" applyFill="1" applyBorder="1" applyAlignment="1" applyProtection="1">
      <alignment horizontal="left" vertical="center"/>
      <protection locked="0"/>
    </xf>
    <xf numFmtId="0" fontId="23" fillId="5" borderId="13" xfId="0" applyFont="1" applyFill="1" applyBorder="1" applyAlignment="1" applyProtection="1">
      <alignment horizontal="left" vertical="center"/>
      <protection locked="0"/>
    </xf>
    <xf numFmtId="0" fontId="23" fillId="5" borderId="14" xfId="0" applyFont="1" applyFill="1" applyBorder="1" applyAlignment="1" applyProtection="1">
      <alignment horizontal="left" vertical="center"/>
      <protection locked="0"/>
    </xf>
    <xf numFmtId="0" fontId="24" fillId="0" borderId="19" xfId="1" applyFont="1" applyBorder="1" applyAlignment="1" applyProtection="1">
      <alignment vertical="center"/>
    </xf>
    <xf numFmtId="0" fontId="25" fillId="0" borderId="19" xfId="1" applyFont="1" applyBorder="1" applyAlignment="1" applyProtection="1">
      <alignment vertical="center"/>
    </xf>
    <xf numFmtId="0" fontId="25" fillId="0" borderId="17" xfId="1" applyFont="1" applyBorder="1" applyAlignment="1" applyProtection="1">
      <alignment vertical="center"/>
    </xf>
    <xf numFmtId="0" fontId="24" fillId="0" borderId="17" xfId="1" applyFont="1" applyBorder="1" applyAlignment="1" applyProtection="1">
      <alignment vertical="top" wrapText="1"/>
    </xf>
    <xf numFmtId="0" fontId="24" fillId="0" borderId="17" xfId="1" applyFont="1" applyBorder="1" applyAlignment="1" applyProtection="1">
      <alignment vertical="top"/>
    </xf>
    <xf numFmtId="0" fontId="24" fillId="0" borderId="17" xfId="1" applyFont="1" applyBorder="1" applyAlignment="1" applyProtection="1">
      <alignment vertical="center"/>
    </xf>
    <xf numFmtId="0" fontId="19" fillId="0" borderId="19" xfId="0" applyFont="1" applyBorder="1" applyAlignment="1" applyProtection="1">
      <alignment vertical="center"/>
    </xf>
    <xf numFmtId="0" fontId="26" fillId="5" borderId="19" xfId="0" applyFont="1" applyFill="1" applyBorder="1" applyAlignment="1" applyProtection="1">
      <alignment horizontal="left" vertical="center"/>
      <protection locked="0"/>
    </xf>
    <xf numFmtId="0" fontId="26" fillId="5" borderId="26" xfId="0" applyFont="1" applyFill="1" applyBorder="1" applyAlignment="1" applyProtection="1">
      <alignment horizontal="left" vertical="center"/>
      <protection locked="0"/>
    </xf>
    <xf numFmtId="0" fontId="21" fillId="0" borderId="17" xfId="0" applyFont="1" applyBorder="1" applyAlignment="1" applyProtection="1">
      <alignment vertical="center"/>
    </xf>
    <xf numFmtId="0" fontId="23" fillId="5" borderId="17" xfId="0" applyFont="1" applyFill="1" applyBorder="1" applyAlignment="1" applyProtection="1">
      <alignment horizontal="left" vertical="center"/>
      <protection locked="0"/>
    </xf>
    <xf numFmtId="0" fontId="23" fillId="5" borderId="19" xfId="0" applyFont="1" applyFill="1" applyBorder="1" applyAlignment="1" applyProtection="1">
      <alignment horizontal="left" vertical="center" shrinkToFit="1"/>
      <protection locked="0"/>
    </xf>
    <xf numFmtId="0" fontId="21" fillId="0" borderId="18" xfId="0" applyFont="1" applyBorder="1" applyAlignment="1" applyProtection="1">
      <alignment vertical="center"/>
    </xf>
    <xf numFmtId="0" fontId="21" fillId="0" borderId="20" xfId="0" applyFont="1" applyBorder="1" applyAlignment="1" applyProtection="1">
      <alignment vertical="center"/>
    </xf>
    <xf numFmtId="164" fontId="23" fillId="5" borderId="19" xfId="0" applyNumberFormat="1" applyFont="1" applyFill="1" applyBorder="1" applyAlignment="1" applyProtection="1">
      <alignment horizontal="left" vertical="center"/>
      <protection locked="0"/>
    </xf>
    <xf numFmtId="0" fontId="21" fillId="0" borderId="0" xfId="0" applyFont="1" applyBorder="1" applyAlignment="1" applyProtection="1">
      <alignment vertical="top"/>
    </xf>
    <xf numFmtId="0" fontId="30" fillId="0" borderId="0" xfId="0" applyFont="1" applyBorder="1" applyAlignment="1" applyProtection="1">
      <alignment vertical="top"/>
    </xf>
    <xf numFmtId="0" fontId="21" fillId="0" borderId="32" xfId="0" applyFont="1" applyBorder="1" applyAlignment="1" applyProtection="1">
      <alignment vertical="center"/>
    </xf>
    <xf numFmtId="0" fontId="21" fillId="0" borderId="5" xfId="0" applyFont="1" applyBorder="1" applyAlignment="1" applyProtection="1">
      <alignment vertical="center"/>
    </xf>
    <xf numFmtId="0" fontId="23" fillId="5" borderId="5" xfId="0" applyFont="1" applyFill="1" applyBorder="1" applyAlignment="1" applyProtection="1">
      <alignment horizontal="left" vertical="center"/>
      <protection locked="0"/>
    </xf>
    <xf numFmtId="0" fontId="23" fillId="5" borderId="13" xfId="0" applyFont="1" applyFill="1" applyBorder="1" applyAlignment="1" applyProtection="1">
      <alignment horizontal="center" vertical="center"/>
      <protection locked="0"/>
    </xf>
    <xf numFmtId="0" fontId="24" fillId="0" borderId="0" xfId="1" applyFont="1" applyBorder="1" applyAlignment="1" applyProtection="1">
      <alignment vertical="top"/>
    </xf>
    <xf numFmtId="0" fontId="23" fillId="5" borderId="15" xfId="0" applyFont="1" applyFill="1" applyBorder="1" applyAlignment="1" applyProtection="1">
      <alignment horizontal="left" vertical="center"/>
      <protection locked="0"/>
    </xf>
    <xf numFmtId="0" fontId="21" fillId="0" borderId="25" xfId="0" applyFont="1" applyBorder="1" applyAlignment="1" applyProtection="1">
      <alignment vertical="top" wrapText="1"/>
    </xf>
    <xf numFmtId="0" fontId="21" fillId="0" borderId="19" xfId="0" applyFont="1" applyBorder="1" applyAlignment="1" applyProtection="1">
      <alignment vertical="top"/>
    </xf>
    <xf numFmtId="0" fontId="21" fillId="0" borderId="34" xfId="0" applyFont="1" applyBorder="1" applyAlignment="1" applyProtection="1">
      <alignment vertical="center" wrapText="1"/>
    </xf>
    <xf numFmtId="0" fontId="21" fillId="0" borderId="23" xfId="0" applyFont="1" applyBorder="1" applyAlignment="1" applyProtection="1">
      <alignment vertical="center" wrapText="1"/>
    </xf>
    <xf numFmtId="14" fontId="23" fillId="5" borderId="19" xfId="0" applyNumberFormat="1" applyFont="1" applyFill="1" applyBorder="1" applyAlignment="1" applyProtection="1">
      <alignment horizontal="center" vertical="center"/>
      <protection locked="0"/>
    </xf>
    <xf numFmtId="0" fontId="23" fillId="5" borderId="19" xfId="0" applyFont="1" applyFill="1" applyBorder="1" applyAlignment="1" applyProtection="1">
      <alignment horizontal="center" vertical="center"/>
      <protection locked="0"/>
    </xf>
    <xf numFmtId="0" fontId="23" fillId="5" borderId="26" xfId="0" applyFont="1" applyFill="1" applyBorder="1" applyAlignment="1" applyProtection="1">
      <alignment horizontal="center" vertical="center"/>
      <protection locked="0"/>
    </xf>
    <xf numFmtId="0" fontId="20" fillId="0" borderId="13" xfId="1" applyFont="1" applyBorder="1" applyAlignment="1" applyProtection="1">
      <alignment vertical="top"/>
      <protection locked="0"/>
    </xf>
    <xf numFmtId="0" fontId="17" fillId="0" borderId="0" xfId="0" applyFont="1" applyAlignment="1" applyProtection="1">
      <alignment vertical="top"/>
    </xf>
    <xf numFmtId="0" fontId="21" fillId="0" borderId="35" xfId="0" applyFont="1" applyBorder="1" applyAlignment="1" applyProtection="1">
      <alignment horizontal="center" vertical="center"/>
    </xf>
    <xf numFmtId="0" fontId="30" fillId="0" borderId="0" xfId="0" applyFont="1" applyAlignment="1" applyProtection="1">
      <alignment vertical="top"/>
    </xf>
    <xf numFmtId="0" fontId="21" fillId="0" borderId="23" xfId="0" applyFont="1" applyBorder="1" applyAlignment="1" applyProtection="1">
      <alignment horizontal="left" vertical="center"/>
    </xf>
    <xf numFmtId="0" fontId="21" fillId="0" borderId="25" xfId="0" applyFont="1" applyBorder="1" applyAlignment="1" applyProtection="1">
      <alignment vertical="top"/>
    </xf>
    <xf numFmtId="0" fontId="23" fillId="5" borderId="19" xfId="0" applyFont="1" applyFill="1" applyBorder="1" applyAlignment="1" applyProtection="1">
      <alignment horizontal="left" vertical="top"/>
      <protection locked="0"/>
    </xf>
    <xf numFmtId="0" fontId="23" fillId="5" borderId="26" xfId="0" applyFont="1" applyFill="1" applyBorder="1" applyAlignment="1" applyProtection="1">
      <alignment horizontal="left" vertical="top"/>
      <protection locked="0"/>
    </xf>
    <xf numFmtId="0" fontId="21" fillId="0" borderId="32" xfId="0" applyFont="1" applyBorder="1" applyAlignment="1" applyProtection="1">
      <alignment horizontal="center" vertical="top"/>
    </xf>
    <xf numFmtId="0" fontId="21" fillId="0" borderId="5" xfId="0" applyFont="1" applyBorder="1" applyAlignment="1" applyProtection="1">
      <alignment horizontal="center" vertical="top"/>
    </xf>
    <xf numFmtId="0" fontId="21" fillId="0" borderId="15" xfId="0" applyFont="1" applyBorder="1" applyAlignment="1" applyProtection="1">
      <alignment horizontal="center" vertical="top"/>
    </xf>
    <xf numFmtId="0" fontId="21" fillId="0" borderId="8"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0" borderId="9"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3" fillId="5" borderId="25" xfId="0" applyFont="1" applyFill="1" applyBorder="1" applyAlignment="1" applyProtection="1">
      <alignment horizontal="left" vertical="top"/>
      <protection locked="0"/>
    </xf>
    <xf numFmtId="14" fontId="23" fillId="5" borderId="25" xfId="0" applyNumberFormat="1" applyFont="1" applyFill="1" applyBorder="1" applyAlignment="1" applyProtection="1">
      <alignment horizontal="center" vertical="top"/>
      <protection locked="0"/>
    </xf>
    <xf numFmtId="14" fontId="23" fillId="5" borderId="19" xfId="0" applyNumberFormat="1" applyFont="1" applyFill="1" applyBorder="1" applyAlignment="1" applyProtection="1">
      <alignment horizontal="center" vertical="top"/>
      <protection locked="0"/>
    </xf>
    <xf numFmtId="14" fontId="23" fillId="5" borderId="26" xfId="0" applyNumberFormat="1" applyFont="1" applyFill="1" applyBorder="1" applyAlignment="1" applyProtection="1">
      <alignment horizontal="center" vertical="top"/>
      <protection locked="0"/>
    </xf>
    <xf numFmtId="0" fontId="23" fillId="5" borderId="29" xfId="0" applyFont="1" applyFill="1" applyBorder="1" applyAlignment="1" applyProtection="1">
      <alignment horizontal="left" vertical="top"/>
      <protection locked="0"/>
    </xf>
    <xf numFmtId="0" fontId="23" fillId="5" borderId="13" xfId="0" applyFont="1" applyFill="1" applyBorder="1" applyAlignment="1" applyProtection="1">
      <alignment horizontal="left" vertical="top"/>
      <protection locked="0"/>
    </xf>
    <xf numFmtId="14" fontId="23" fillId="5" borderId="29" xfId="0" applyNumberFormat="1" applyFont="1" applyFill="1" applyBorder="1" applyAlignment="1" applyProtection="1">
      <alignment horizontal="center" vertical="top"/>
      <protection locked="0"/>
    </xf>
    <xf numFmtId="14" fontId="23" fillId="5" borderId="13" xfId="0" applyNumberFormat="1" applyFont="1" applyFill="1" applyBorder="1" applyAlignment="1" applyProtection="1">
      <alignment horizontal="center" vertical="top"/>
      <protection locked="0"/>
    </xf>
    <xf numFmtId="14" fontId="23" fillId="5" borderId="14" xfId="0" applyNumberFormat="1" applyFont="1" applyFill="1" applyBorder="1" applyAlignment="1" applyProtection="1">
      <alignment horizontal="center" vertical="top"/>
      <protection locked="0"/>
    </xf>
    <xf numFmtId="0" fontId="23" fillId="5" borderId="32" xfId="0" applyFont="1" applyFill="1" applyBorder="1" applyAlignment="1" applyProtection="1">
      <alignment horizontal="left" vertical="top"/>
      <protection locked="0"/>
    </xf>
    <xf numFmtId="0" fontId="23" fillId="5" borderId="5" xfId="0" applyFont="1" applyFill="1" applyBorder="1" applyAlignment="1" applyProtection="1">
      <alignment horizontal="left" vertical="top"/>
      <protection locked="0"/>
    </xf>
    <xf numFmtId="14" fontId="23" fillId="5" borderId="32" xfId="0" applyNumberFormat="1" applyFont="1" applyFill="1" applyBorder="1" applyAlignment="1" applyProtection="1">
      <alignment horizontal="center" vertical="top"/>
      <protection locked="0"/>
    </xf>
    <xf numFmtId="14" fontId="23" fillId="5" borderId="5" xfId="0" applyNumberFormat="1" applyFont="1" applyFill="1" applyBorder="1" applyAlignment="1" applyProtection="1">
      <alignment horizontal="center" vertical="top"/>
      <protection locked="0"/>
    </xf>
    <xf numFmtId="14" fontId="23" fillId="5" borderId="15" xfId="0" applyNumberFormat="1" applyFont="1" applyFill="1" applyBorder="1" applyAlignment="1" applyProtection="1">
      <alignment horizontal="center" vertical="top"/>
      <protection locked="0"/>
    </xf>
    <xf numFmtId="0" fontId="23" fillId="5" borderId="18" xfId="0" applyFont="1" applyFill="1" applyBorder="1" applyAlignment="1" applyProtection="1">
      <alignment horizontal="left" vertical="top"/>
      <protection locked="0"/>
    </xf>
    <xf numFmtId="0" fontId="23" fillId="5" borderId="20" xfId="0" applyFont="1" applyFill="1" applyBorder="1" applyAlignment="1" applyProtection="1">
      <alignment horizontal="left" vertical="top"/>
      <protection locked="0"/>
    </xf>
    <xf numFmtId="164" fontId="23" fillId="5" borderId="9" xfId="0" applyNumberFormat="1" applyFont="1" applyFill="1" applyBorder="1" applyAlignment="1" applyProtection="1">
      <alignment horizontal="center" vertical="top" shrinkToFit="1"/>
      <protection locked="0"/>
    </xf>
    <xf numFmtId="0" fontId="21" fillId="0" borderId="32"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3"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29" xfId="0" applyFont="1" applyBorder="1" applyAlignment="1" applyProtection="1">
      <alignment vertical="top"/>
    </xf>
    <xf numFmtId="0" fontId="21" fillId="0" borderId="13" xfId="0" applyFont="1" applyBorder="1" applyAlignment="1" applyProtection="1">
      <alignment vertical="top"/>
    </xf>
    <xf numFmtId="164" fontId="17" fillId="0" borderId="31" xfId="0" applyNumberFormat="1" applyFont="1" applyFill="1" applyBorder="1" applyAlignment="1" applyProtection="1">
      <alignment horizontal="center" vertical="top" shrinkToFit="1"/>
    </xf>
    <xf numFmtId="164" fontId="17" fillId="0" borderId="13" xfId="0" applyNumberFormat="1" applyFont="1" applyFill="1" applyBorder="1" applyAlignment="1" applyProtection="1">
      <alignment horizontal="center" vertical="top" shrinkToFit="1"/>
    </xf>
    <xf numFmtId="164" fontId="17" fillId="0" borderId="30" xfId="0" applyNumberFormat="1" applyFont="1" applyFill="1" applyBorder="1" applyAlignment="1" applyProtection="1">
      <alignment horizontal="center" vertical="top" shrinkToFit="1"/>
    </xf>
    <xf numFmtId="164" fontId="21" fillId="0" borderId="12" xfId="0" applyNumberFormat="1" applyFont="1" applyFill="1" applyBorder="1" applyAlignment="1" applyProtection="1">
      <alignment vertical="top" shrinkToFit="1"/>
    </xf>
    <xf numFmtId="0" fontId="21" fillId="0" borderId="31" xfId="0" applyFont="1" applyBorder="1" applyAlignment="1" applyProtection="1">
      <alignment horizontal="center" vertical="top"/>
    </xf>
    <xf numFmtId="0" fontId="21" fillId="0" borderId="13" xfId="0" applyFont="1" applyBorder="1" applyAlignment="1" applyProtection="1">
      <alignment horizontal="center" vertical="top"/>
    </xf>
    <xf numFmtId="0" fontId="21" fillId="0" borderId="14" xfId="0" applyFont="1" applyBorder="1" applyAlignment="1" applyProtection="1">
      <alignment horizontal="center" vertical="top"/>
    </xf>
    <xf numFmtId="0" fontId="21" fillId="0" borderId="20" xfId="0" applyFont="1" applyBorder="1" applyAlignment="1" applyProtection="1">
      <alignment vertical="top"/>
    </xf>
    <xf numFmtId="164" fontId="23" fillId="5" borderId="18" xfId="0" applyNumberFormat="1" applyFont="1" applyFill="1" applyBorder="1" applyAlignment="1" applyProtection="1">
      <alignment horizontal="center" vertical="center"/>
      <protection locked="0"/>
    </xf>
    <xf numFmtId="164" fontId="23" fillId="5" borderId="19" xfId="0" applyNumberFormat="1" applyFont="1" applyFill="1" applyBorder="1" applyAlignment="1" applyProtection="1">
      <alignment horizontal="center" vertical="center"/>
      <protection locked="0"/>
    </xf>
    <xf numFmtId="164" fontId="23" fillId="5" borderId="20" xfId="0" applyNumberFormat="1" applyFont="1" applyFill="1" applyBorder="1" applyAlignment="1" applyProtection="1">
      <alignment horizontal="center" vertical="center"/>
      <protection locked="0"/>
    </xf>
    <xf numFmtId="0" fontId="23" fillId="5" borderId="18" xfId="0" applyFont="1" applyFill="1" applyBorder="1" applyAlignment="1" applyProtection="1">
      <alignment horizontal="left" vertical="top" shrinkToFit="1"/>
      <protection locked="0"/>
    </xf>
    <xf numFmtId="0" fontId="23" fillId="5" borderId="19" xfId="0" applyFont="1" applyFill="1" applyBorder="1" applyAlignment="1" applyProtection="1">
      <alignment horizontal="left" vertical="top" shrinkToFit="1"/>
      <protection locked="0"/>
    </xf>
    <xf numFmtId="0" fontId="23" fillId="5" borderId="26" xfId="0" applyFont="1" applyFill="1" applyBorder="1" applyAlignment="1" applyProtection="1">
      <alignment horizontal="left" vertical="top" shrinkToFit="1"/>
      <protection locked="0"/>
    </xf>
    <xf numFmtId="164" fontId="23" fillId="0" borderId="18" xfId="0" applyNumberFormat="1" applyFont="1" applyFill="1" applyBorder="1" applyAlignment="1" applyProtection="1">
      <alignment horizontal="center" vertical="center"/>
    </xf>
    <xf numFmtId="164" fontId="23" fillId="0" borderId="19" xfId="0" applyNumberFormat="1" applyFont="1" applyFill="1" applyBorder="1" applyAlignment="1" applyProtection="1">
      <alignment horizontal="center" vertical="center"/>
    </xf>
    <xf numFmtId="164" fontId="23" fillId="0" borderId="20" xfId="0" applyNumberFormat="1" applyFont="1" applyFill="1" applyBorder="1" applyAlignment="1" applyProtection="1">
      <alignment horizontal="center" vertical="center"/>
    </xf>
    <xf numFmtId="0" fontId="21" fillId="0" borderId="25" xfId="0" applyFont="1" applyBorder="1" applyAlignment="1" applyProtection="1">
      <alignment horizontal="left" vertical="top"/>
    </xf>
    <xf numFmtId="0" fontId="21" fillId="0" borderId="19" xfId="0" applyFont="1" applyBorder="1" applyAlignment="1" applyProtection="1">
      <alignment horizontal="left" vertical="top"/>
    </xf>
    <xf numFmtId="0" fontId="21" fillId="5" borderId="19" xfId="0" applyFont="1" applyFill="1" applyBorder="1" applyAlignment="1" applyProtection="1">
      <alignment horizontal="left" vertical="top"/>
      <protection locked="0"/>
    </xf>
    <xf numFmtId="0" fontId="21" fillId="5" borderId="20" xfId="0" applyFont="1" applyFill="1" applyBorder="1" applyAlignment="1" applyProtection="1">
      <alignment horizontal="left" vertical="top"/>
      <protection locked="0"/>
    </xf>
    <xf numFmtId="0" fontId="21" fillId="5" borderId="19" xfId="0" applyFont="1" applyFill="1" applyBorder="1" applyAlignment="1" applyProtection="1">
      <alignment horizontal="left" vertical="top" shrinkToFit="1"/>
      <protection locked="0"/>
    </xf>
    <xf numFmtId="0" fontId="21" fillId="5" borderId="20" xfId="0" applyFont="1" applyFill="1" applyBorder="1" applyAlignment="1" applyProtection="1">
      <alignment horizontal="left" vertical="top" shrinkToFit="1"/>
      <protection locked="0"/>
    </xf>
    <xf numFmtId="0" fontId="17" fillId="0" borderId="0" xfId="0" applyFont="1" applyBorder="1" applyAlignment="1" applyProtection="1">
      <alignment vertical="top"/>
    </xf>
    <xf numFmtId="0" fontId="17" fillId="0" borderId="16" xfId="0" applyFont="1" applyBorder="1" applyAlignment="1" applyProtection="1">
      <alignment horizontal="left" vertical="center" wrapText="1"/>
    </xf>
    <xf numFmtId="0" fontId="17" fillId="0" borderId="17" xfId="0" applyFont="1" applyBorder="1" applyAlignment="1" applyProtection="1">
      <alignment horizontal="left" vertical="center" wrapText="1"/>
    </xf>
    <xf numFmtId="0" fontId="17" fillId="0" borderId="38" xfId="0" applyFont="1" applyBorder="1" applyAlignment="1" applyProtection="1">
      <alignment horizontal="left" vertical="center" wrapText="1"/>
    </xf>
    <xf numFmtId="164" fontId="17" fillId="0" borderId="37" xfId="0" applyNumberFormat="1" applyFont="1" applyFill="1" applyBorder="1" applyAlignment="1" applyProtection="1">
      <alignment horizontal="center" vertical="center" shrinkToFit="1"/>
    </xf>
    <xf numFmtId="164" fontId="17" fillId="0" borderId="17" xfId="0" applyNumberFormat="1" applyFont="1" applyFill="1" applyBorder="1" applyAlignment="1" applyProtection="1">
      <alignment horizontal="center" vertical="center" shrinkToFit="1"/>
    </xf>
    <xf numFmtId="164" fontId="17" fillId="0" borderId="38" xfId="0" applyNumberFormat="1" applyFont="1" applyFill="1" applyBorder="1" applyAlignment="1" applyProtection="1">
      <alignment horizontal="center" vertical="center" shrinkToFit="1"/>
    </xf>
    <xf numFmtId="0" fontId="21" fillId="0" borderId="18" xfId="0" applyFont="1" applyFill="1" applyBorder="1" applyAlignment="1" applyProtection="1">
      <alignment vertical="top" wrapText="1"/>
    </xf>
    <xf numFmtId="0" fontId="21" fillId="0" borderId="19" xfId="0" applyFont="1" applyFill="1" applyBorder="1" applyAlignment="1" applyProtection="1">
      <alignment vertical="top" wrapText="1"/>
    </xf>
    <xf numFmtId="0" fontId="21" fillId="0" borderId="20" xfId="0" applyFont="1" applyFill="1" applyBorder="1" applyAlignment="1" applyProtection="1">
      <alignment vertical="top" wrapText="1"/>
    </xf>
    <xf numFmtId="164" fontId="21" fillId="0" borderId="37" xfId="0" applyNumberFormat="1" applyFont="1" applyFill="1" applyBorder="1" applyAlignment="1" applyProtection="1">
      <alignment horizontal="center" vertical="center" shrinkToFit="1"/>
    </xf>
    <xf numFmtId="164" fontId="21" fillId="0" borderId="17" xfId="0" applyNumberFormat="1" applyFont="1" applyFill="1" applyBorder="1" applyAlignment="1" applyProtection="1">
      <alignment horizontal="center" vertical="center" shrinkToFit="1"/>
    </xf>
    <xf numFmtId="164" fontId="21" fillId="0" borderId="38" xfId="0" applyNumberFormat="1" applyFont="1" applyFill="1" applyBorder="1" applyAlignment="1" applyProtection="1">
      <alignment horizontal="center" vertical="center" shrinkToFit="1"/>
    </xf>
    <xf numFmtId="0" fontId="21" fillId="0" borderId="0" xfId="0" applyFont="1" applyBorder="1" applyAlignment="1" applyProtection="1">
      <alignment horizontal="right" vertical="top"/>
    </xf>
    <xf numFmtId="164" fontId="21" fillId="0" borderId="37" xfId="0" applyNumberFormat="1" applyFont="1" applyFill="1" applyBorder="1" applyAlignment="1" applyProtection="1">
      <alignment horizontal="right" vertical="top"/>
    </xf>
    <xf numFmtId="164" fontId="21" fillId="0" borderId="17" xfId="0" applyNumberFormat="1" applyFont="1" applyFill="1" applyBorder="1" applyAlignment="1" applyProtection="1">
      <alignment horizontal="right" vertical="top"/>
    </xf>
    <xf numFmtId="164" fontId="21" fillId="0" borderId="38" xfId="0" applyNumberFormat="1" applyFont="1" applyFill="1" applyBorder="1" applyAlignment="1" applyProtection="1">
      <alignment horizontal="right" vertical="top"/>
    </xf>
    <xf numFmtId="164" fontId="21" fillId="0" borderId="18" xfId="0" applyNumberFormat="1" applyFont="1" applyFill="1" applyBorder="1" applyAlignment="1" applyProtection="1">
      <alignment horizontal="right" vertical="top"/>
    </xf>
    <xf numFmtId="164" fontId="21" fillId="0" borderId="19" xfId="0" applyNumberFormat="1" applyFont="1" applyFill="1" applyBorder="1" applyAlignment="1" applyProtection="1">
      <alignment horizontal="right" vertical="top"/>
    </xf>
    <xf numFmtId="164" fontId="21" fillId="0" borderId="20" xfId="0" applyNumberFormat="1" applyFont="1" applyFill="1" applyBorder="1" applyAlignment="1" applyProtection="1">
      <alignment horizontal="right" vertical="top"/>
    </xf>
    <xf numFmtId="0" fontId="21" fillId="0" borderId="18" xfId="0" applyFont="1" applyBorder="1" applyAlignment="1" applyProtection="1">
      <alignment horizontal="center" vertical="top"/>
    </xf>
    <xf numFmtId="0" fontId="21" fillId="0" borderId="19" xfId="0" applyFont="1" applyBorder="1" applyAlignment="1" applyProtection="1">
      <alignment horizontal="center" vertical="top"/>
    </xf>
    <xf numFmtId="0" fontId="21" fillId="0" borderId="26" xfId="0" applyFont="1" applyBorder="1" applyAlignment="1" applyProtection="1">
      <alignment horizontal="center" vertical="top"/>
    </xf>
    <xf numFmtId="164" fontId="21" fillId="0" borderId="23" xfId="0" applyNumberFormat="1" applyFont="1" applyBorder="1" applyAlignment="1" applyProtection="1">
      <alignment horizontal="right" vertical="top"/>
    </xf>
    <xf numFmtId="164" fontId="17" fillId="0" borderId="18" xfId="0" applyNumberFormat="1" applyFont="1" applyFill="1" applyBorder="1" applyAlignment="1" applyProtection="1">
      <alignment horizontal="right" vertical="top"/>
    </xf>
    <xf numFmtId="164" fontId="17" fillId="0" borderId="19" xfId="0" applyNumberFormat="1" applyFont="1" applyFill="1" applyBorder="1" applyAlignment="1" applyProtection="1">
      <alignment horizontal="right" vertical="top"/>
    </xf>
    <xf numFmtId="164" fontId="17" fillId="0" borderId="20" xfId="0" applyNumberFormat="1" applyFont="1" applyFill="1" applyBorder="1" applyAlignment="1" applyProtection="1">
      <alignment horizontal="right" vertical="top"/>
    </xf>
    <xf numFmtId="164" fontId="20" fillId="0" borderId="18" xfId="0" applyNumberFormat="1" applyFont="1" applyFill="1" applyBorder="1" applyAlignment="1" applyProtection="1">
      <alignment horizontal="center" vertical="top"/>
    </xf>
    <xf numFmtId="164" fontId="20" fillId="0" borderId="19" xfId="0" applyNumberFormat="1" applyFont="1" applyFill="1" applyBorder="1" applyAlignment="1" applyProtection="1">
      <alignment horizontal="center" vertical="top"/>
    </xf>
    <xf numFmtId="164" fontId="21" fillId="0" borderId="19" xfId="0" applyNumberFormat="1" applyFont="1" applyFill="1" applyBorder="1" applyAlignment="1" applyProtection="1">
      <alignment horizontal="center" vertical="top"/>
    </xf>
    <xf numFmtId="164" fontId="21" fillId="0" borderId="20" xfId="0" applyNumberFormat="1" applyFont="1" applyFill="1" applyBorder="1" applyAlignment="1" applyProtection="1">
      <alignment horizontal="center" vertical="top"/>
    </xf>
    <xf numFmtId="0" fontId="21" fillId="0" borderId="13" xfId="0" applyFont="1" applyBorder="1" applyAlignment="1" applyProtection="1">
      <alignment vertical="center" wrapText="1"/>
    </xf>
    <xf numFmtId="0" fontId="21" fillId="0" borderId="0" xfId="0" applyFont="1" applyFill="1" applyBorder="1" applyAlignment="1" applyProtection="1">
      <alignment vertical="top"/>
    </xf>
    <xf numFmtId="0" fontId="21" fillId="0" borderId="28" xfId="0" applyFont="1" applyFill="1" applyBorder="1" applyAlignment="1" applyProtection="1">
      <alignment vertical="top"/>
    </xf>
    <xf numFmtId="0" fontId="21" fillId="0" borderId="25" xfId="0" applyFont="1" applyBorder="1" applyAlignment="1" applyProtection="1">
      <alignment vertical="center" wrapText="1"/>
    </xf>
    <xf numFmtId="0" fontId="27" fillId="0" borderId="25" xfId="0" applyFont="1" applyBorder="1" applyAlignment="1" applyProtection="1">
      <alignment vertical="center"/>
    </xf>
    <xf numFmtId="0" fontId="27" fillId="0" borderId="19" xfId="0" applyFont="1" applyBorder="1" applyAlignment="1" applyProtection="1">
      <alignment vertical="center"/>
    </xf>
    <xf numFmtId="0" fontId="21" fillId="0" borderId="19" xfId="0" applyFont="1" applyFill="1" applyBorder="1" applyAlignment="1" applyProtection="1">
      <alignment vertical="center"/>
    </xf>
    <xf numFmtId="0" fontId="23" fillId="5" borderId="22" xfId="0" applyFont="1" applyFill="1" applyBorder="1" applyAlignment="1" applyProtection="1">
      <alignment horizontal="left" vertical="top"/>
      <protection locked="0"/>
    </xf>
    <xf numFmtId="0" fontId="23" fillId="5" borderId="23" xfId="0" applyFont="1" applyFill="1" applyBorder="1" applyAlignment="1" applyProtection="1">
      <alignment horizontal="left" vertical="top"/>
      <protection locked="0"/>
    </xf>
    <xf numFmtId="0" fontId="23" fillId="5" borderId="24" xfId="0" applyFont="1" applyFill="1" applyBorder="1" applyAlignment="1" applyProtection="1">
      <alignment horizontal="left" vertical="top"/>
      <protection locked="0"/>
    </xf>
    <xf numFmtId="0" fontId="21" fillId="0" borderId="42" xfId="0" applyFont="1" applyFill="1" applyBorder="1" applyAlignment="1" applyProtection="1">
      <alignment vertical="top"/>
    </xf>
    <xf numFmtId="0" fontId="21" fillId="0" borderId="0" xfId="0" applyFont="1" applyFill="1" applyBorder="1" applyAlignment="1" applyProtection="1">
      <alignment vertical="top" wrapText="1"/>
    </xf>
    <xf numFmtId="0" fontId="21" fillId="0" borderId="28" xfId="0" applyFont="1" applyFill="1" applyBorder="1" applyAlignment="1" applyProtection="1">
      <alignment vertical="top" wrapText="1"/>
    </xf>
    <xf numFmtId="0" fontId="21" fillId="0" borderId="1" xfId="0" applyFont="1" applyFill="1" applyBorder="1" applyAlignment="1" applyProtection="1">
      <alignment vertical="top" wrapText="1"/>
    </xf>
    <xf numFmtId="0" fontId="21" fillId="0" borderId="43" xfId="0" applyFont="1" applyFill="1" applyBorder="1" applyAlignment="1" applyProtection="1">
      <alignment vertical="top" wrapText="1"/>
    </xf>
    <xf numFmtId="0" fontId="21" fillId="0" borderId="0" xfId="0" applyFont="1" applyFill="1" applyBorder="1" applyAlignment="1" applyProtection="1">
      <alignment horizontal="left" vertical="top"/>
    </xf>
    <xf numFmtId="0" fontId="21" fillId="0" borderId="28" xfId="0" applyFont="1" applyFill="1" applyBorder="1" applyAlignment="1" applyProtection="1">
      <alignment horizontal="left" vertical="top"/>
    </xf>
    <xf numFmtId="0" fontId="21" fillId="0" borderId="0" xfId="0" applyFont="1" applyBorder="1" applyAlignment="1" applyProtection="1">
      <alignment horizontal="left"/>
    </xf>
    <xf numFmtId="0" fontId="21" fillId="0" borderId="28" xfId="0" applyFont="1" applyBorder="1" applyAlignment="1" applyProtection="1">
      <alignment horizontal="left"/>
    </xf>
    <xf numFmtId="14" fontId="23" fillId="5" borderId="0" xfId="0" applyNumberFormat="1" applyFont="1" applyFill="1" applyBorder="1" applyAlignment="1" applyProtection="1">
      <alignment horizontal="center" vertical="top"/>
      <protection locked="0"/>
    </xf>
    <xf numFmtId="0" fontId="29" fillId="5" borderId="22" xfId="0" applyFont="1" applyFill="1" applyBorder="1" applyAlignment="1" applyProtection="1">
      <alignment horizontal="center" vertical="top"/>
    </xf>
    <xf numFmtId="0" fontId="29" fillId="5" borderId="23" xfId="0" applyFont="1" applyFill="1" applyBorder="1" applyAlignment="1" applyProtection="1">
      <alignment horizontal="center" vertical="top"/>
    </xf>
    <xf numFmtId="0" fontId="29" fillId="5" borderId="24" xfId="0" applyFont="1" applyFill="1" applyBorder="1" applyAlignment="1" applyProtection="1">
      <alignment horizontal="center" vertical="top"/>
    </xf>
    <xf numFmtId="0" fontId="18" fillId="0" borderId="46" xfId="0" applyFont="1" applyBorder="1" applyAlignment="1" applyProtection="1">
      <alignment horizontal="center" vertical="center"/>
    </xf>
    <xf numFmtId="0" fontId="18" fillId="0" borderId="44" xfId="0" applyFont="1" applyBorder="1" applyAlignment="1" applyProtection="1">
      <alignment horizontal="center" vertical="center"/>
    </xf>
    <xf numFmtId="0" fontId="18" fillId="0" borderId="45" xfId="0" applyFont="1" applyBorder="1" applyAlignment="1" applyProtection="1">
      <alignment horizontal="center" vertical="center"/>
    </xf>
    <xf numFmtId="0" fontId="21" fillId="0" borderId="22" xfId="0" applyFont="1" applyBorder="1" applyAlignment="1" applyProtection="1">
      <alignment vertical="top"/>
    </xf>
    <xf numFmtId="0" fontId="21" fillId="0" borderId="23" xfId="0" applyFont="1" applyBorder="1" applyAlignment="1" applyProtection="1">
      <alignment vertical="top"/>
    </xf>
    <xf numFmtId="0" fontId="21" fillId="5" borderId="23" xfId="0" applyFont="1" applyFill="1" applyBorder="1" applyAlignment="1" applyProtection="1">
      <alignment horizontal="left" vertical="top"/>
      <protection locked="0"/>
    </xf>
    <xf numFmtId="0" fontId="21" fillId="0" borderId="0" xfId="0" applyFont="1" applyBorder="1" applyAlignment="1" applyProtection="1">
      <alignment horizontal="center" vertical="center"/>
    </xf>
    <xf numFmtId="0" fontId="21" fillId="0" borderId="28"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3" xfId="0" applyFont="1" applyBorder="1" applyAlignment="1" applyProtection="1">
      <alignment horizontal="left" vertical="top"/>
    </xf>
    <xf numFmtId="0" fontId="21" fillId="0" borderId="31" xfId="0" applyFont="1" applyBorder="1" applyAlignment="1" applyProtection="1">
      <alignment vertical="top"/>
    </xf>
    <xf numFmtId="0" fontId="23" fillId="0" borderId="13" xfId="0" applyFont="1" applyBorder="1" applyAlignment="1" applyProtection="1">
      <alignment horizontal="center" vertical="top"/>
    </xf>
    <xf numFmtId="0" fontId="23" fillId="0" borderId="14" xfId="0" applyFont="1" applyBorder="1" applyAlignment="1" applyProtection="1">
      <alignment horizontal="center" vertical="top"/>
    </xf>
    <xf numFmtId="0" fontId="21" fillId="0" borderId="40" xfId="0" applyFont="1" applyBorder="1" applyAlignment="1" applyProtection="1">
      <alignment vertical="top"/>
    </xf>
    <xf numFmtId="0" fontId="21" fillId="0" borderId="33" xfId="0" applyFont="1" applyBorder="1" applyAlignment="1" applyProtection="1">
      <alignment vertical="top"/>
    </xf>
    <xf numFmtId="0" fontId="21" fillId="0" borderId="1" xfId="0" applyFont="1" applyBorder="1" applyAlignment="1" applyProtection="1">
      <alignment vertical="top"/>
    </xf>
    <xf numFmtId="0" fontId="21" fillId="0" borderId="5" xfId="0" applyFont="1" applyBorder="1" applyAlignment="1" applyProtection="1">
      <alignment horizontal="left" vertical="top"/>
    </xf>
    <xf numFmtId="0" fontId="21" fillId="0" borderId="4" xfId="0" applyFont="1" applyBorder="1" applyAlignment="1" applyProtection="1">
      <alignment vertical="top"/>
    </xf>
    <xf numFmtId="0" fontId="21" fillId="0" borderId="5" xfId="0" applyFont="1" applyBorder="1" applyAlignment="1" applyProtection="1">
      <alignment vertical="top"/>
    </xf>
    <xf numFmtId="0" fontId="23" fillId="0" borderId="5" xfId="0" applyFont="1" applyBorder="1" applyAlignment="1" applyProtection="1">
      <alignment horizontal="center" vertical="top"/>
    </xf>
    <xf numFmtId="0" fontId="23" fillId="0" borderId="15" xfId="0" applyFont="1" applyBorder="1" applyAlignment="1" applyProtection="1">
      <alignment horizontal="center" vertical="top"/>
    </xf>
    <xf numFmtId="0" fontId="21" fillId="0" borderId="20" xfId="0" applyFont="1" applyBorder="1" applyAlignment="1" applyProtection="1">
      <alignment horizontal="left" vertical="top"/>
    </xf>
    <xf numFmtId="0" fontId="21" fillId="0" borderId="18" xfId="0" applyFont="1" applyBorder="1" applyAlignment="1" applyProtection="1">
      <alignment vertical="top"/>
    </xf>
    <xf numFmtId="0" fontId="23" fillId="0" borderId="19" xfId="0" applyFont="1" applyBorder="1" applyAlignment="1" applyProtection="1">
      <alignment horizontal="center" vertical="top"/>
    </xf>
    <xf numFmtId="0" fontId="23" fillId="0" borderId="26" xfId="0" applyFont="1" applyBorder="1" applyAlignment="1" applyProtection="1">
      <alignment horizontal="center" vertical="top"/>
    </xf>
    <xf numFmtId="0" fontId="23" fillId="5" borderId="37" xfId="0" applyFont="1" applyFill="1" applyBorder="1" applyAlignment="1" applyProtection="1">
      <alignment horizontal="center" vertical="center"/>
      <protection locked="0"/>
    </xf>
    <xf numFmtId="0" fontId="23" fillId="5" borderId="17" xfId="0" applyFont="1" applyFill="1" applyBorder="1" applyAlignment="1" applyProtection="1">
      <alignment horizontal="center" vertical="center"/>
      <protection locked="0"/>
    </xf>
    <xf numFmtId="0" fontId="23" fillId="5" borderId="38" xfId="0" applyFont="1" applyFill="1" applyBorder="1" applyAlignment="1" applyProtection="1">
      <alignment horizontal="center" vertical="center"/>
      <protection locked="0"/>
    </xf>
    <xf numFmtId="14" fontId="23" fillId="5" borderId="9" xfId="0" applyNumberFormat="1" applyFont="1" applyFill="1" applyBorder="1" applyAlignment="1" applyProtection="1">
      <alignment horizontal="center" vertical="center"/>
      <protection locked="0"/>
    </xf>
    <xf numFmtId="14" fontId="23" fillId="5" borderId="10" xfId="0" applyNumberFormat="1" applyFont="1" applyFill="1" applyBorder="1" applyAlignment="1" applyProtection="1">
      <alignment horizontal="center" vertical="center"/>
      <protection locked="0"/>
    </xf>
    <xf numFmtId="0" fontId="23" fillId="5" borderId="16" xfId="0" applyFont="1" applyFill="1" applyBorder="1" applyAlignment="1" applyProtection="1">
      <alignment horizontal="center" vertical="center" shrinkToFit="1"/>
      <protection locked="0"/>
    </xf>
    <xf numFmtId="0" fontId="23" fillId="5" borderId="17" xfId="0" applyFont="1" applyFill="1" applyBorder="1" applyAlignment="1" applyProtection="1">
      <alignment horizontal="center" vertical="center" shrinkToFit="1"/>
      <protection locked="0"/>
    </xf>
    <xf numFmtId="0" fontId="23" fillId="5" borderId="38" xfId="0" applyFont="1" applyFill="1" applyBorder="1" applyAlignment="1" applyProtection="1">
      <alignment horizontal="center" vertical="center" shrinkToFit="1"/>
      <protection locked="0"/>
    </xf>
    <xf numFmtId="0" fontId="23" fillId="5" borderId="37" xfId="0" applyFont="1" applyFill="1" applyBorder="1" applyAlignment="1" applyProtection="1">
      <alignment horizontal="center" vertical="center" shrinkToFit="1"/>
      <protection locked="0"/>
    </xf>
    <xf numFmtId="49" fontId="23" fillId="5" borderId="37" xfId="0" applyNumberFormat="1" applyFont="1" applyFill="1" applyBorder="1" applyAlignment="1" applyProtection="1">
      <alignment horizontal="center" vertical="center"/>
      <protection locked="0"/>
    </xf>
    <xf numFmtId="49" fontId="23" fillId="5" borderId="17" xfId="0" applyNumberFormat="1" applyFont="1" applyFill="1" applyBorder="1" applyAlignment="1" applyProtection="1">
      <alignment horizontal="center" vertical="center"/>
      <protection locked="0"/>
    </xf>
    <xf numFmtId="49" fontId="23" fillId="5" borderId="38" xfId="0" applyNumberFormat="1" applyFont="1" applyFill="1" applyBorder="1" applyAlignment="1" applyProtection="1">
      <alignment horizontal="center" vertical="center"/>
      <protection locked="0"/>
    </xf>
    <xf numFmtId="0" fontId="21" fillId="0" borderId="25"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21" fillId="0" borderId="18"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20" xfId="0" applyFont="1" applyBorder="1" applyAlignment="1" applyProtection="1">
      <alignment horizontal="center" vertical="center"/>
    </xf>
    <xf numFmtId="0" fontId="21" fillId="0" borderId="18" xfId="0" applyFont="1" applyBorder="1" applyAlignment="1" applyProtection="1">
      <alignment horizontal="center" vertical="center" wrapText="1"/>
    </xf>
    <xf numFmtId="0" fontId="17" fillId="0" borderId="18"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21" fillId="0" borderId="19" xfId="0" applyFont="1" applyBorder="1" applyAlignment="1" applyProtection="1">
      <alignment vertical="center" wrapText="1"/>
    </xf>
    <xf numFmtId="14" fontId="23" fillId="5" borderId="19" xfId="0" applyNumberFormat="1" applyFont="1" applyFill="1" applyBorder="1" applyAlignment="1" applyProtection="1">
      <alignment horizontal="left" vertical="center"/>
      <protection locked="0"/>
    </xf>
    <xf numFmtId="14" fontId="23" fillId="5" borderId="26" xfId="0" applyNumberFormat="1" applyFont="1" applyFill="1" applyBorder="1" applyAlignment="1" applyProtection="1">
      <alignment horizontal="left" vertical="center"/>
      <protection locked="0"/>
    </xf>
    <xf numFmtId="0" fontId="23" fillId="5" borderId="8" xfId="0" applyFont="1" applyFill="1" applyBorder="1" applyAlignment="1" applyProtection="1">
      <alignment horizontal="center" vertical="center" shrinkToFit="1"/>
      <protection locked="0"/>
    </xf>
    <xf numFmtId="0" fontId="23" fillId="5" borderId="9" xfId="0" applyFont="1" applyFill="1" applyBorder="1" applyAlignment="1" applyProtection="1">
      <alignment horizontal="center" vertical="center" shrinkToFit="1"/>
      <protection locked="0"/>
    </xf>
    <xf numFmtId="0" fontId="21" fillId="0" borderId="22" xfId="0"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3" fillId="5" borderId="14" xfId="0" applyFont="1" applyFill="1" applyBorder="1" applyAlignment="1" applyProtection="1">
      <alignment horizontal="left" vertical="top"/>
      <protection locked="0"/>
    </xf>
    <xf numFmtId="0" fontId="21" fillId="0" borderId="0" xfId="0" applyFont="1" applyBorder="1" applyAlignment="1" applyProtection="1">
      <alignment horizontal="right" vertical="center"/>
    </xf>
    <xf numFmtId="0" fontId="23" fillId="2" borderId="13" xfId="0" applyFont="1" applyFill="1" applyBorder="1" applyAlignment="1" applyProtection="1">
      <alignment horizontal="left" vertical="top"/>
      <protection locked="0"/>
    </xf>
    <xf numFmtId="0" fontId="23" fillId="2" borderId="14" xfId="0" applyFont="1" applyFill="1" applyBorder="1" applyAlignment="1" applyProtection="1">
      <alignment horizontal="left" vertical="top"/>
      <protection locked="0"/>
    </xf>
    <xf numFmtId="0" fontId="14" fillId="0" borderId="52" xfId="0" applyFont="1" applyBorder="1" applyAlignment="1" applyProtection="1">
      <alignment horizontal="left" vertical="center"/>
    </xf>
    <xf numFmtId="0" fontId="14" fillId="0" borderId="53" xfId="0" applyFont="1" applyBorder="1" applyAlignment="1" applyProtection="1">
      <alignment horizontal="left" vertical="center"/>
    </xf>
    <xf numFmtId="0" fontId="14" fillId="0" borderId="54" xfId="0" applyFont="1" applyBorder="1" applyAlignment="1" applyProtection="1">
      <alignment horizontal="right" vertical="center"/>
    </xf>
    <xf numFmtId="0" fontId="14" fillId="0" borderId="52" xfId="0" applyFont="1" applyBorder="1" applyAlignment="1" applyProtection="1">
      <alignment horizontal="right" vertical="center"/>
    </xf>
    <xf numFmtId="0" fontId="13" fillId="0" borderId="56" xfId="0" applyFont="1" applyBorder="1" applyAlignment="1" applyProtection="1">
      <alignment vertical="center" wrapText="1"/>
    </xf>
    <xf numFmtId="0" fontId="13" fillId="0" borderId="57" xfId="0" applyFont="1" applyBorder="1" applyAlignment="1" applyProtection="1">
      <alignment vertical="center" wrapText="1"/>
    </xf>
    <xf numFmtId="0" fontId="13" fillId="0" borderId="57" xfId="0" applyFont="1" applyBorder="1" applyAlignment="1" applyProtection="1">
      <alignment vertical="center"/>
    </xf>
    <xf numFmtId="0" fontId="13" fillId="0" borderId="59" xfId="0" applyFont="1" applyBorder="1" applyAlignment="1" applyProtection="1">
      <alignment vertical="center" wrapText="1"/>
    </xf>
    <xf numFmtId="0" fontId="13" fillId="0" borderId="47" xfId="0" applyFont="1" applyBorder="1" applyAlignment="1" applyProtection="1">
      <alignment vertical="center" wrapText="1"/>
    </xf>
    <xf numFmtId="0" fontId="13" fillId="0" borderId="47" xfId="0" applyFont="1" applyBorder="1" applyAlignment="1" applyProtection="1">
      <alignment vertical="center"/>
    </xf>
    <xf numFmtId="0" fontId="14" fillId="0" borderId="61" xfId="0" applyFont="1" applyBorder="1" applyAlignment="1" applyProtection="1">
      <alignment vertical="center" wrapText="1"/>
    </xf>
    <xf numFmtId="0" fontId="13" fillId="0" borderId="62" xfId="0" applyFont="1" applyBorder="1" applyAlignment="1" applyProtection="1">
      <alignment vertical="center" wrapText="1"/>
    </xf>
    <xf numFmtId="0" fontId="13" fillId="0" borderId="63" xfId="0" applyFont="1" applyBorder="1" applyAlignment="1" applyProtection="1">
      <alignment vertical="center" wrapText="1"/>
    </xf>
    <xf numFmtId="0" fontId="14" fillId="0" borderId="61" xfId="0" applyFont="1" applyBorder="1" applyAlignment="1" applyProtection="1">
      <alignment vertical="center"/>
    </xf>
    <xf numFmtId="0" fontId="13" fillId="0" borderId="62" xfId="0" applyFont="1" applyBorder="1" applyAlignment="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9" xfId="0" applyFont="1" applyBorder="1" applyAlignment="1" applyProtection="1">
      <alignment vertical="center"/>
    </xf>
    <xf numFmtId="0" fontId="14" fillId="0" borderId="64" xfId="0" applyFont="1" applyBorder="1" applyAlignment="1" applyProtection="1">
      <alignment horizontal="right" vertical="center" wrapText="1"/>
    </xf>
    <xf numFmtId="0" fontId="14" fillId="0" borderId="9" xfId="0" applyFont="1" applyBorder="1" applyAlignment="1" applyProtection="1">
      <alignment horizontal="right" vertical="center" wrapText="1"/>
    </xf>
    <xf numFmtId="0" fontId="14" fillId="0" borderId="9" xfId="0" applyFont="1" applyBorder="1" applyAlignment="1" applyProtection="1">
      <alignment vertical="center"/>
    </xf>
    <xf numFmtId="0" fontId="14" fillId="0" borderId="66" xfId="0" applyFont="1" applyBorder="1" applyAlignment="1" applyProtection="1">
      <alignment horizontal="right" vertical="center" wrapText="1"/>
    </xf>
    <xf numFmtId="0" fontId="14" fillId="0" borderId="67" xfId="0" applyFont="1" applyBorder="1" applyAlignment="1" applyProtection="1">
      <alignment horizontal="right" vertical="center" wrapText="1"/>
    </xf>
    <xf numFmtId="0" fontId="14" fillId="0" borderId="67" xfId="0" applyFont="1" applyBorder="1" applyAlignment="1" applyProtection="1">
      <alignment vertical="center"/>
    </xf>
    <xf numFmtId="0" fontId="14" fillId="0" borderId="62" xfId="0" applyFont="1" applyBorder="1" applyAlignment="1" applyProtection="1">
      <alignment vertical="center" wrapText="1"/>
    </xf>
    <xf numFmtId="0" fontId="14" fillId="0" borderId="63" xfId="0" applyFont="1" applyBorder="1" applyAlignment="1" applyProtection="1">
      <alignment vertical="center" wrapText="1"/>
    </xf>
    <xf numFmtId="0" fontId="13" fillId="0" borderId="64" xfId="0" applyFont="1" applyBorder="1" applyAlignment="1" applyProtection="1">
      <alignment vertical="center" wrapText="1"/>
    </xf>
    <xf numFmtId="0" fontId="13" fillId="0" borderId="9" xfId="0" applyFont="1" applyBorder="1" applyAlignment="1" applyProtection="1">
      <alignment vertical="center" wrapText="1"/>
    </xf>
    <xf numFmtId="0" fontId="14" fillId="0" borderId="64" xfId="0" applyFont="1" applyBorder="1" applyAlignment="1" applyProtection="1">
      <alignment horizontal="right" vertical="center"/>
    </xf>
    <xf numFmtId="0" fontId="14" fillId="0" borderId="9" xfId="0" applyFont="1" applyBorder="1" applyAlignment="1" applyProtection="1">
      <alignment horizontal="right" vertical="center"/>
    </xf>
    <xf numFmtId="0" fontId="14" fillId="0" borderId="69" xfId="0" applyFont="1" applyBorder="1" applyAlignment="1" applyProtection="1">
      <alignment horizontal="right" vertical="center" wrapText="1"/>
    </xf>
    <xf numFmtId="0" fontId="14" fillId="0" borderId="70" xfId="0" applyFont="1" applyBorder="1" applyAlignment="1" applyProtection="1">
      <alignment horizontal="right" vertical="center" wrapText="1"/>
    </xf>
    <xf numFmtId="0" fontId="13" fillId="0" borderId="70" xfId="0" applyFont="1" applyBorder="1" applyAlignment="1" applyProtection="1">
      <alignment vertical="center"/>
    </xf>
    <xf numFmtId="0" fontId="13" fillId="0" borderId="71" xfId="0" applyFont="1" applyBorder="1" applyAlignment="1" applyProtection="1">
      <alignment vertical="center"/>
    </xf>
    <xf numFmtId="0" fontId="14" fillId="0" borderId="69" xfId="0" applyFont="1" applyBorder="1" applyAlignment="1" applyProtection="1">
      <alignment vertical="center" wrapText="1"/>
    </xf>
    <xf numFmtId="0" fontId="13" fillId="0" borderId="70" xfId="0" applyFont="1" applyBorder="1" applyAlignment="1" applyProtection="1">
      <alignment vertical="center" wrapText="1"/>
    </xf>
    <xf numFmtId="0" fontId="13" fillId="0" borderId="71" xfId="0" applyFont="1" applyBorder="1" applyAlignment="1" applyProtection="1">
      <alignment vertical="center" wrapText="1"/>
    </xf>
    <xf numFmtId="0" fontId="16" fillId="0" borderId="77" xfId="0" applyFont="1" applyBorder="1" applyAlignment="1" applyProtection="1">
      <alignment horizontal="left" vertical="center" wrapText="1"/>
      <protection locked="0"/>
    </xf>
    <xf numFmtId="0" fontId="16" fillId="0" borderId="78" xfId="0" applyFont="1" applyBorder="1" applyAlignment="1" applyProtection="1">
      <alignment horizontal="left" vertical="center" wrapText="1"/>
      <protection locked="0"/>
    </xf>
    <xf numFmtId="0" fontId="16" fillId="0" borderId="79" xfId="0" applyFont="1" applyBorder="1" applyAlignment="1" applyProtection="1">
      <alignment horizontal="left" vertical="center" wrapText="1"/>
      <protection locked="0"/>
    </xf>
    <xf numFmtId="0" fontId="12" fillId="0" borderId="80"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81" xfId="0" applyFont="1" applyBorder="1" applyAlignment="1" applyProtection="1">
      <alignment horizontal="left" vertical="center" wrapText="1"/>
      <protection locked="0"/>
    </xf>
    <xf numFmtId="0" fontId="13" fillId="0" borderId="73" xfId="0" applyFont="1" applyBorder="1" applyAlignment="1" applyProtection="1">
      <alignment vertical="center" wrapText="1"/>
    </xf>
    <xf numFmtId="0" fontId="13" fillId="0" borderId="27" xfId="0" applyFont="1" applyBorder="1" applyAlignment="1" applyProtection="1">
      <alignment vertical="center" wrapText="1"/>
    </xf>
    <xf numFmtId="0" fontId="13" fillId="0" borderId="74" xfId="0" applyFont="1" applyBorder="1" applyAlignment="1" applyProtection="1">
      <alignment vertical="center" wrapText="1"/>
    </xf>
    <xf numFmtId="0" fontId="14" fillId="0" borderId="75" xfId="0" applyFont="1" applyBorder="1" applyAlignment="1" applyProtection="1">
      <alignment vertical="center"/>
    </xf>
    <xf numFmtId="0" fontId="14" fillId="0" borderId="23" xfId="0" applyFont="1" applyBorder="1" applyAlignment="1" applyProtection="1">
      <alignment vertical="center"/>
    </xf>
    <xf numFmtId="0" fontId="13" fillId="5" borderId="23" xfId="0" applyFont="1" applyFill="1" applyBorder="1" applyAlignment="1" applyProtection="1">
      <alignment vertical="center"/>
      <protection locked="0"/>
    </xf>
    <xf numFmtId="0" fontId="13" fillId="5" borderId="76" xfId="0" applyFont="1" applyFill="1" applyBorder="1" applyAlignment="1" applyProtection="1">
      <alignment vertical="center"/>
      <protection locked="0"/>
    </xf>
    <xf numFmtId="0" fontId="13" fillId="0" borderId="66" xfId="0" applyFont="1" applyBorder="1" applyAlignment="1" applyProtection="1">
      <alignment vertical="center" wrapText="1"/>
    </xf>
    <xf numFmtId="0" fontId="13" fillId="0" borderId="67" xfId="0" applyFont="1" applyBorder="1" applyAlignment="1" applyProtection="1">
      <alignment vertical="center" wrapText="1"/>
    </xf>
    <xf numFmtId="0" fontId="13" fillId="0" borderId="67" xfId="0" applyFont="1" applyBorder="1" applyAlignment="1" applyProtection="1">
      <alignment vertical="center"/>
    </xf>
    <xf numFmtId="0" fontId="4" fillId="0" borderId="52" xfId="0" applyFont="1" applyBorder="1" applyAlignment="1" applyProtection="1">
      <alignment horizontal="left" vertical="center"/>
    </xf>
    <xf numFmtId="0" fontId="4" fillId="0" borderId="53" xfId="0" applyFont="1" applyBorder="1" applyAlignment="1" applyProtection="1">
      <alignment horizontal="left" vertical="center"/>
    </xf>
    <xf numFmtId="0" fontId="4" fillId="0" borderId="54" xfId="0" applyFont="1" applyBorder="1" applyAlignment="1" applyProtection="1">
      <alignment horizontal="right" vertical="center"/>
    </xf>
    <xf numFmtId="0" fontId="4" fillId="0" borderId="52" xfId="0" applyFont="1" applyBorder="1" applyAlignment="1" applyProtection="1">
      <alignment horizontal="right" vertical="center"/>
    </xf>
    <xf numFmtId="0" fontId="0" fillId="0" borderId="56" xfId="0" applyFont="1" applyBorder="1" applyAlignment="1" applyProtection="1">
      <alignment vertical="center" wrapText="1"/>
    </xf>
    <xf numFmtId="0" fontId="0" fillId="0" borderId="57" xfId="0" applyFont="1" applyBorder="1" applyAlignment="1" applyProtection="1">
      <alignment vertical="center" wrapText="1"/>
    </xf>
    <xf numFmtId="0" fontId="0" fillId="0" borderId="57" xfId="0" applyFont="1" applyBorder="1" applyAlignment="1" applyProtection="1">
      <alignment vertical="center"/>
    </xf>
    <xf numFmtId="0" fontId="0" fillId="0" borderId="59" xfId="0" applyFont="1" applyBorder="1" applyAlignment="1" applyProtection="1">
      <alignment vertical="center" wrapText="1"/>
    </xf>
    <xf numFmtId="0" fontId="0" fillId="0" borderId="47" xfId="0" applyFont="1" applyBorder="1" applyAlignment="1" applyProtection="1">
      <alignment vertical="center" wrapText="1"/>
    </xf>
    <xf numFmtId="0" fontId="0" fillId="0" borderId="47" xfId="0" applyFont="1" applyBorder="1" applyAlignment="1" applyProtection="1">
      <alignment vertical="center"/>
    </xf>
    <xf numFmtId="0" fontId="5" fillId="0" borderId="61" xfId="0" applyFont="1" applyBorder="1" applyAlignment="1" applyProtection="1">
      <alignment vertical="center" wrapText="1"/>
    </xf>
    <xf numFmtId="0" fontId="0" fillId="0" borderId="62" xfId="0" applyFont="1" applyBorder="1" applyAlignment="1" applyProtection="1">
      <alignment vertical="center" wrapText="1"/>
    </xf>
    <xf numFmtId="0" fontId="0" fillId="0" borderId="63" xfId="0" applyFont="1" applyBorder="1" applyAlignment="1" applyProtection="1">
      <alignment vertical="center" wrapText="1"/>
    </xf>
    <xf numFmtId="0" fontId="6" fillId="0" borderId="61" xfId="0" applyFont="1" applyBorder="1" applyAlignment="1" applyProtection="1">
      <alignment vertical="center"/>
    </xf>
    <xf numFmtId="0" fontId="7" fillId="0" borderId="62" xfId="0" applyFont="1" applyBorder="1" applyAlignment="1" applyProtection="1">
      <alignment vertical="center"/>
    </xf>
    <xf numFmtId="0" fontId="7" fillId="0" borderId="63" xfId="0" applyFont="1" applyBorder="1" applyAlignment="1" applyProtection="1">
      <alignment vertical="center"/>
    </xf>
    <xf numFmtId="0" fontId="0" fillId="0" borderId="64" xfId="0" applyFont="1" applyBorder="1" applyAlignment="1" applyProtection="1">
      <alignment vertical="center"/>
    </xf>
    <xf numFmtId="0" fontId="0" fillId="0" borderId="9" xfId="0" applyFont="1" applyBorder="1" applyAlignment="1" applyProtection="1">
      <alignment vertical="center"/>
    </xf>
    <xf numFmtId="0" fontId="1" fillId="0" borderId="64" xfId="0" applyFont="1" applyBorder="1" applyAlignment="1" applyProtection="1">
      <alignment horizontal="right" vertical="center" wrapText="1"/>
    </xf>
    <xf numFmtId="0" fontId="1" fillId="0" borderId="9" xfId="0" applyFont="1" applyBorder="1" applyAlignment="1" applyProtection="1">
      <alignment horizontal="right" vertical="center" wrapText="1"/>
    </xf>
    <xf numFmtId="0" fontId="1" fillId="0" borderId="9" xfId="0" applyFont="1" applyBorder="1" applyAlignment="1" applyProtection="1">
      <alignment vertical="center"/>
    </xf>
    <xf numFmtId="0" fontId="1" fillId="0" borderId="66" xfId="0" applyFont="1" applyBorder="1" applyAlignment="1" applyProtection="1">
      <alignment horizontal="right" vertical="center" wrapText="1"/>
    </xf>
    <xf numFmtId="0" fontId="1" fillId="0" borderId="67" xfId="0" applyFont="1" applyBorder="1" applyAlignment="1" applyProtection="1">
      <alignment horizontal="right" vertical="center" wrapText="1"/>
    </xf>
    <xf numFmtId="0" fontId="1" fillId="0" borderId="67" xfId="0" applyFont="1" applyBorder="1" applyAlignment="1" applyProtection="1">
      <alignment vertical="center"/>
    </xf>
    <xf numFmtId="0" fontId="5" fillId="0" borderId="62" xfId="0" applyFont="1" applyBorder="1" applyAlignment="1" applyProtection="1">
      <alignment vertical="center" wrapText="1"/>
    </xf>
    <xf numFmtId="0" fontId="5" fillId="0" borderId="63" xfId="0" applyFont="1" applyBorder="1" applyAlignment="1" applyProtection="1">
      <alignment vertical="center" wrapText="1"/>
    </xf>
    <xf numFmtId="0" fontId="0" fillId="0" borderId="64" xfId="0" applyFont="1" applyBorder="1" applyAlignment="1" applyProtection="1">
      <alignment vertical="center" wrapText="1"/>
    </xf>
    <xf numFmtId="0" fontId="0" fillId="0" borderId="9" xfId="0" applyFont="1" applyBorder="1" applyAlignment="1" applyProtection="1">
      <alignment vertical="center" wrapText="1"/>
    </xf>
    <xf numFmtId="0" fontId="1" fillId="0" borderId="64" xfId="0" applyFont="1" applyBorder="1" applyAlignment="1" applyProtection="1">
      <alignment horizontal="right" vertical="center"/>
    </xf>
    <xf numFmtId="0" fontId="1" fillId="0" borderId="9" xfId="0" applyFont="1" applyBorder="1" applyAlignment="1" applyProtection="1">
      <alignment horizontal="right" vertical="center"/>
    </xf>
    <xf numFmtId="0" fontId="6" fillId="0" borderId="61" xfId="0" applyFont="1" applyBorder="1" applyAlignment="1" applyProtection="1">
      <alignment vertical="center" wrapText="1"/>
    </xf>
    <xf numFmtId="0" fontId="7" fillId="0" borderId="62" xfId="0" applyFont="1" applyBorder="1" applyAlignment="1" applyProtection="1">
      <alignment vertical="center" wrapText="1"/>
    </xf>
    <xf numFmtId="0" fontId="7" fillId="0" borderId="63" xfId="0" applyFont="1" applyBorder="1" applyAlignment="1" applyProtection="1">
      <alignment vertical="center" wrapText="1"/>
    </xf>
    <xf numFmtId="0" fontId="6" fillId="0" borderId="69" xfId="0" applyFont="1" applyBorder="1" applyAlignment="1" applyProtection="1">
      <alignment horizontal="right" vertical="center" wrapText="1"/>
    </xf>
    <xf numFmtId="0" fontId="6" fillId="0" borderId="70" xfId="0" applyFont="1" applyBorder="1" applyAlignment="1" applyProtection="1">
      <alignment horizontal="right" vertical="center" wrapText="1"/>
    </xf>
    <xf numFmtId="0" fontId="7" fillId="0" borderId="70" xfId="0" applyFont="1" applyBorder="1" applyAlignment="1" applyProtection="1">
      <alignment vertical="center"/>
    </xf>
    <xf numFmtId="0" fontId="7" fillId="0" borderId="71" xfId="0" applyFont="1" applyBorder="1" applyAlignment="1" applyProtection="1">
      <alignment vertical="center"/>
    </xf>
    <xf numFmtId="0" fontId="6" fillId="0" borderId="69" xfId="0" applyFont="1" applyBorder="1" applyAlignment="1" applyProtection="1">
      <alignment vertical="center" wrapText="1"/>
    </xf>
    <xf numFmtId="0" fontId="7" fillId="0" borderId="70" xfId="0" applyFont="1" applyBorder="1" applyAlignment="1" applyProtection="1">
      <alignment vertical="center" wrapText="1"/>
    </xf>
    <xf numFmtId="0" fontId="7" fillId="0" borderId="71" xfId="0" applyFont="1" applyBorder="1" applyAlignment="1" applyProtection="1">
      <alignment vertical="center" wrapText="1"/>
    </xf>
    <xf numFmtId="0" fontId="10" fillId="0" borderId="77" xfId="0" applyFont="1" applyBorder="1" applyAlignment="1" applyProtection="1">
      <alignment horizontal="left" vertical="center" wrapText="1"/>
      <protection locked="0"/>
    </xf>
    <xf numFmtId="0" fontId="10" fillId="0" borderId="78" xfId="0" applyFont="1" applyBorder="1" applyAlignment="1" applyProtection="1">
      <alignment horizontal="left" vertical="center" wrapText="1"/>
      <protection locked="0"/>
    </xf>
    <xf numFmtId="0" fontId="10" fillId="0" borderId="79" xfId="0" applyFont="1" applyBorder="1" applyAlignment="1" applyProtection="1">
      <alignment horizontal="left" vertical="center" wrapText="1"/>
      <protection locked="0"/>
    </xf>
    <xf numFmtId="0" fontId="11" fillId="0" borderId="80"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0" fillId="0" borderId="73" xfId="0" applyFont="1" applyBorder="1" applyAlignment="1" applyProtection="1">
      <alignment vertical="center" wrapText="1"/>
    </xf>
    <xf numFmtId="0" fontId="0" fillId="0" borderId="27" xfId="0" applyFont="1" applyBorder="1" applyAlignment="1" applyProtection="1">
      <alignment vertical="center" wrapText="1"/>
    </xf>
    <xf numFmtId="0" fontId="0" fillId="0" borderId="74" xfId="0" applyFont="1" applyBorder="1" applyAlignment="1" applyProtection="1">
      <alignment vertical="center" wrapText="1"/>
    </xf>
    <xf numFmtId="0" fontId="1" fillId="0" borderId="75" xfId="0" applyFont="1" applyBorder="1" applyAlignment="1" applyProtection="1">
      <alignment vertical="center"/>
    </xf>
    <xf numFmtId="0" fontId="1" fillId="0" borderId="23" xfId="0" applyFont="1" applyBorder="1" applyAlignment="1" applyProtection="1">
      <alignment vertical="center"/>
    </xf>
    <xf numFmtId="0" fontId="0" fillId="5" borderId="23" xfId="0" applyFont="1" applyFill="1" applyBorder="1" applyAlignment="1" applyProtection="1">
      <alignment vertical="center"/>
      <protection locked="0"/>
    </xf>
    <xf numFmtId="0" fontId="0" fillId="5" borderId="76" xfId="0" applyFont="1" applyFill="1" applyBorder="1" applyAlignment="1" applyProtection="1">
      <alignment vertical="center"/>
      <protection locked="0"/>
    </xf>
    <xf numFmtId="0" fontId="0" fillId="0" borderId="66" xfId="0" applyFont="1" applyBorder="1" applyAlignment="1" applyProtection="1">
      <alignment vertical="center" wrapText="1"/>
    </xf>
    <xf numFmtId="0" fontId="0" fillId="0" borderId="67" xfId="0" applyFont="1" applyBorder="1" applyAlignment="1" applyProtection="1">
      <alignment vertical="center" wrapText="1"/>
    </xf>
    <xf numFmtId="0" fontId="0" fillId="0" borderId="67" xfId="0" applyFont="1"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yskillsmyfuture.org/" TargetMode="External"/><Relationship Id="rId2" Type="http://schemas.openxmlformats.org/officeDocument/2006/relationships/hyperlink" Target="http://www.careeronestop.org/" TargetMode="External"/><Relationship Id="rId1" Type="http://schemas.openxmlformats.org/officeDocument/2006/relationships/hyperlink" Target="http://www.tracer2.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298"/>
  <sheetViews>
    <sheetView showGridLines="0" tabSelected="1" zoomScale="86" zoomScaleNormal="86" zoomScaleSheetLayoutView="70" zoomScalePageLayoutView="59" workbookViewId="0">
      <selection activeCell="D4" sqref="D4:L4"/>
    </sheetView>
  </sheetViews>
  <sheetFormatPr defaultColWidth="5.5703125" defaultRowHeight="30.95" customHeight="1" x14ac:dyDescent="0.3"/>
  <cols>
    <col min="1" max="31" width="5.5703125" style="55"/>
    <col min="32" max="32" width="8.140625" style="55" customWidth="1"/>
    <col min="33" max="34" width="5.5703125" style="55"/>
    <col min="35" max="35" width="10.28515625" style="55" customWidth="1"/>
    <col min="36" max="16384" width="5.5703125" style="55"/>
  </cols>
  <sheetData>
    <row r="1" spans="1:38" ht="62.25" customHeight="1" x14ac:dyDescent="0.3">
      <c r="A1" s="156"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30.95" customHeight="1" thickBot="1" x14ac:dyDescent="0.35">
      <c r="A2" s="157" t="s">
        <v>1</v>
      </c>
      <c r="B2" s="157"/>
      <c r="C2" s="157"/>
      <c r="D2" s="157"/>
      <c r="E2" s="157"/>
      <c r="F2" s="157"/>
      <c r="G2" s="157"/>
      <c r="H2" s="157"/>
      <c r="I2" s="157"/>
      <c r="J2" s="157"/>
      <c r="K2" s="157"/>
      <c r="L2" s="157"/>
      <c r="M2" s="56" t="s">
        <v>160</v>
      </c>
      <c r="N2" s="57"/>
      <c r="O2" s="57"/>
      <c r="P2" s="57"/>
      <c r="Q2" s="57"/>
      <c r="R2" s="57"/>
      <c r="S2" s="57"/>
      <c r="T2" s="57"/>
      <c r="U2" s="57"/>
      <c r="V2" s="57"/>
      <c r="W2" s="57"/>
      <c r="X2" s="57"/>
      <c r="Y2" s="57"/>
      <c r="Z2" s="57"/>
      <c r="AA2" s="57"/>
      <c r="AB2" s="57"/>
      <c r="AC2" s="57"/>
      <c r="AD2" s="57"/>
      <c r="AE2" s="57"/>
      <c r="AF2" s="57"/>
      <c r="AG2" s="57"/>
      <c r="AH2" s="57"/>
      <c r="AI2" s="57"/>
      <c r="AJ2" s="57"/>
      <c r="AK2" s="57"/>
      <c r="AL2" s="57"/>
    </row>
    <row r="3" spans="1:38" s="58" customFormat="1" ht="37.5" customHeight="1" x14ac:dyDescent="0.25">
      <c r="A3" s="158" t="s">
        <v>2</v>
      </c>
      <c r="B3" s="159"/>
      <c r="C3" s="159"/>
      <c r="D3" s="160"/>
      <c r="E3" s="161"/>
      <c r="F3" s="161"/>
      <c r="G3" s="161"/>
      <c r="H3" s="161"/>
      <c r="I3" s="161"/>
      <c r="J3" s="161"/>
      <c r="K3" s="161"/>
      <c r="L3" s="162"/>
      <c r="M3" s="163" t="s">
        <v>207</v>
      </c>
      <c r="N3" s="163"/>
      <c r="O3" s="163"/>
      <c r="P3" s="163"/>
      <c r="Q3" s="164"/>
      <c r="R3" s="164"/>
      <c r="S3" s="164"/>
      <c r="T3" s="164"/>
      <c r="U3" s="163" t="s">
        <v>3</v>
      </c>
      <c r="V3" s="163"/>
      <c r="W3" s="163"/>
      <c r="X3" s="163"/>
      <c r="Y3" s="163"/>
      <c r="Z3" s="163"/>
      <c r="AA3" s="165"/>
      <c r="AB3" s="166"/>
      <c r="AC3" s="166"/>
      <c r="AD3" s="167"/>
      <c r="AE3" s="168" t="s">
        <v>4</v>
      </c>
      <c r="AF3" s="168"/>
      <c r="AG3" s="168"/>
      <c r="AH3" s="168"/>
      <c r="AI3" s="169"/>
      <c r="AJ3" s="169"/>
      <c r="AK3" s="169"/>
      <c r="AL3" s="170"/>
    </row>
    <row r="4" spans="1:38" s="58" customFormat="1" ht="24.95" customHeight="1" x14ac:dyDescent="0.25">
      <c r="A4" s="198" t="s">
        <v>5</v>
      </c>
      <c r="B4" s="199"/>
      <c r="C4" s="199"/>
      <c r="D4" s="200"/>
      <c r="E4" s="200"/>
      <c r="F4" s="200"/>
      <c r="G4" s="200"/>
      <c r="H4" s="200"/>
      <c r="I4" s="200"/>
      <c r="J4" s="200"/>
      <c r="K4" s="200"/>
      <c r="L4" s="200"/>
      <c r="M4" s="190" t="s">
        <v>6</v>
      </c>
      <c r="N4" s="190"/>
      <c r="O4" s="190"/>
      <c r="P4" s="190"/>
      <c r="Q4" s="200"/>
      <c r="R4" s="200"/>
      <c r="S4" s="200"/>
      <c r="T4" s="200"/>
      <c r="U4" s="190" t="s">
        <v>7</v>
      </c>
      <c r="V4" s="190"/>
      <c r="W4" s="190"/>
      <c r="X4" s="190"/>
      <c r="Y4" s="190"/>
      <c r="Z4" s="190"/>
      <c r="AA4" s="201"/>
      <c r="AB4" s="201"/>
      <c r="AC4" s="201"/>
      <c r="AD4" s="201"/>
      <c r="AE4" s="190" t="s">
        <v>8</v>
      </c>
      <c r="AF4" s="190"/>
      <c r="AG4" s="190"/>
      <c r="AH4" s="190"/>
      <c r="AI4" s="191"/>
      <c r="AJ4" s="191"/>
      <c r="AK4" s="191"/>
      <c r="AL4" s="192"/>
    </row>
    <row r="5" spans="1:38" s="58" customFormat="1" ht="24.95" customHeight="1" thickBot="1" x14ac:dyDescent="0.3">
      <c r="A5" s="193" t="s">
        <v>9</v>
      </c>
      <c r="B5" s="194"/>
      <c r="C5" s="194"/>
      <c r="D5" s="194"/>
      <c r="E5" s="126"/>
      <c r="F5" s="60"/>
      <c r="G5" s="195">
        <v>1974</v>
      </c>
      <c r="H5" s="195"/>
      <c r="I5" s="195"/>
      <c r="J5" s="60"/>
      <c r="K5" s="195">
        <v>2002</v>
      </c>
      <c r="L5" s="195"/>
      <c r="M5" s="195"/>
      <c r="N5" s="60"/>
      <c r="O5" s="195">
        <v>2009</v>
      </c>
      <c r="P5" s="195"/>
      <c r="Q5" s="195"/>
      <c r="R5" s="60"/>
      <c r="S5" s="195">
        <v>2011</v>
      </c>
      <c r="T5" s="195"/>
      <c r="U5" s="195"/>
      <c r="V5" s="60"/>
      <c r="W5" s="195">
        <v>2015</v>
      </c>
      <c r="X5" s="195"/>
      <c r="Y5" s="195"/>
      <c r="Z5" s="196"/>
      <c r="AA5" s="196"/>
      <c r="AB5" s="196"/>
      <c r="AC5" s="196"/>
      <c r="AD5" s="196"/>
      <c r="AE5" s="196"/>
      <c r="AF5" s="196"/>
      <c r="AG5" s="196"/>
      <c r="AH5" s="196"/>
      <c r="AI5" s="196"/>
      <c r="AJ5" s="196"/>
      <c r="AK5" s="196"/>
      <c r="AL5" s="197"/>
    </row>
    <row r="6" spans="1:38" ht="18.75" x14ac:dyDescent="0.3">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57"/>
    </row>
    <row r="7" spans="1:38" ht="30.95" customHeight="1" thickBot="1" x14ac:dyDescent="0.35">
      <c r="A7" s="157" t="s">
        <v>10</v>
      </c>
      <c r="B7" s="157"/>
      <c r="C7" s="157"/>
      <c r="D7" s="157"/>
      <c r="E7" s="157"/>
      <c r="F7" s="157"/>
      <c r="G7" s="157"/>
      <c r="H7" s="157"/>
      <c r="I7" s="157"/>
      <c r="J7" s="157"/>
      <c r="K7" s="157"/>
      <c r="L7" s="157"/>
      <c r="M7" s="157"/>
      <c r="N7" s="62" t="s">
        <v>161</v>
      </c>
      <c r="O7" s="61"/>
      <c r="P7" s="61"/>
      <c r="Q7" s="61"/>
      <c r="R7" s="61"/>
      <c r="S7" s="61"/>
      <c r="T7" s="61"/>
      <c r="U7" s="61"/>
      <c r="V7" s="61"/>
      <c r="W7" s="61"/>
      <c r="X7" s="61"/>
      <c r="Y7" s="61"/>
      <c r="Z7" s="61"/>
      <c r="AA7" s="61"/>
      <c r="AB7" s="61"/>
      <c r="AC7" s="61"/>
      <c r="AD7" s="61"/>
      <c r="AE7" s="61"/>
      <c r="AF7" s="61"/>
      <c r="AG7" s="61"/>
      <c r="AH7" s="61"/>
      <c r="AI7" s="61"/>
      <c r="AJ7" s="61"/>
      <c r="AK7" s="61"/>
      <c r="AL7" s="57"/>
    </row>
    <row r="8" spans="1:38" s="58" customFormat="1" ht="24.95" customHeight="1" x14ac:dyDescent="0.25">
      <c r="A8" s="158" t="s">
        <v>11</v>
      </c>
      <c r="B8" s="159"/>
      <c r="C8" s="159"/>
      <c r="D8" s="159"/>
      <c r="E8" s="159"/>
      <c r="F8" s="159"/>
      <c r="G8" s="159"/>
      <c r="H8" s="159"/>
      <c r="I8" s="159"/>
      <c r="J8" s="159"/>
      <c r="K8" s="159"/>
      <c r="L8" s="159"/>
      <c r="M8" s="159"/>
      <c r="N8" s="159"/>
      <c r="O8" s="171" t="s">
        <v>12</v>
      </c>
      <c r="P8" s="172"/>
      <c r="Q8" s="172"/>
      <c r="R8" s="173"/>
      <c r="S8" s="185" t="s">
        <v>13</v>
      </c>
      <c r="T8" s="186"/>
      <c r="U8" s="171" t="s">
        <v>14</v>
      </c>
      <c r="V8" s="172"/>
      <c r="W8" s="172"/>
      <c r="X8" s="172"/>
      <c r="Y8" s="172"/>
      <c r="Z8" s="173"/>
      <c r="AA8" s="187"/>
      <c r="AB8" s="188"/>
      <c r="AC8" s="188"/>
      <c r="AD8" s="188"/>
      <c r="AE8" s="189"/>
      <c r="AF8" s="171" t="s">
        <v>15</v>
      </c>
      <c r="AG8" s="172"/>
      <c r="AH8" s="173"/>
      <c r="AI8" s="174">
        <f>AA8/13</f>
        <v>0</v>
      </c>
      <c r="AJ8" s="175"/>
      <c r="AK8" s="175"/>
      <c r="AL8" s="176"/>
    </row>
    <row r="9" spans="1:38" s="58" customFormat="1" ht="30.95" customHeight="1" x14ac:dyDescent="0.25">
      <c r="A9" s="177" t="s">
        <v>208</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9">
        <f>SUM(AI8)*0.8</f>
        <v>0</v>
      </c>
      <c r="AJ9" s="180"/>
      <c r="AK9" s="181"/>
      <c r="AL9" s="136" t="s">
        <v>16</v>
      </c>
    </row>
    <row r="10" spans="1:38" s="58" customFormat="1" ht="24.95" customHeight="1" x14ac:dyDescent="0.25">
      <c r="A10" s="137"/>
      <c r="B10" s="63"/>
      <c r="C10" s="182" t="s">
        <v>17</v>
      </c>
      <c r="D10" s="182"/>
      <c r="E10" s="129"/>
      <c r="F10" s="63"/>
      <c r="G10" s="182" t="s">
        <v>18</v>
      </c>
      <c r="H10" s="182"/>
      <c r="I10" s="138"/>
      <c r="J10" s="138"/>
      <c r="K10" s="138"/>
      <c r="L10" s="139"/>
      <c r="M10" s="138"/>
      <c r="N10" s="138"/>
      <c r="O10" s="138"/>
      <c r="P10" s="139"/>
      <c r="Q10" s="138"/>
      <c r="R10" s="138"/>
      <c r="S10" s="138"/>
      <c r="T10" s="138"/>
      <c r="U10" s="138"/>
      <c r="V10" s="138"/>
      <c r="W10" s="138"/>
      <c r="X10" s="129"/>
      <c r="Y10" s="129"/>
      <c r="Z10" s="129"/>
      <c r="AA10" s="129"/>
      <c r="AB10" s="129"/>
      <c r="AC10" s="129"/>
      <c r="AD10" s="129"/>
      <c r="AE10" s="119"/>
      <c r="AF10" s="119"/>
      <c r="AG10" s="119"/>
      <c r="AH10" s="140"/>
      <c r="AI10" s="183" t="s">
        <v>19</v>
      </c>
      <c r="AJ10" s="183"/>
      <c r="AK10" s="183"/>
      <c r="AL10" s="184"/>
    </row>
    <row r="11" spans="1:38" s="58" customFormat="1" ht="24.95" customHeight="1" x14ac:dyDescent="0.25">
      <c r="A11" s="202" t="s">
        <v>20</v>
      </c>
      <c r="B11" s="182"/>
      <c r="C11" s="203"/>
      <c r="D11" s="203"/>
      <c r="E11" s="203"/>
      <c r="F11" s="203"/>
      <c r="G11" s="203"/>
      <c r="H11" s="203"/>
      <c r="I11" s="203"/>
      <c r="J11" s="203"/>
      <c r="K11" s="203"/>
      <c r="L11" s="63"/>
      <c r="M11" s="203" t="s">
        <v>21</v>
      </c>
      <c r="N11" s="203"/>
      <c r="O11" s="128"/>
      <c r="P11" s="63"/>
      <c r="Q11" s="203" t="s">
        <v>22</v>
      </c>
      <c r="R11" s="203"/>
      <c r="S11" s="203" t="s">
        <v>23</v>
      </c>
      <c r="T11" s="203"/>
      <c r="U11" s="203"/>
      <c r="V11" s="203"/>
      <c r="W11" s="204"/>
      <c r="X11" s="204"/>
      <c r="Y11" s="204"/>
      <c r="Z11" s="204"/>
      <c r="AA11" s="204"/>
      <c r="AB11" s="204"/>
      <c r="AC11" s="204"/>
      <c r="AD11" s="204"/>
      <c r="AE11" s="204"/>
      <c r="AF11" s="204"/>
      <c r="AG11" s="204"/>
      <c r="AH11" s="204"/>
      <c r="AI11" s="204"/>
      <c r="AJ11" s="204"/>
      <c r="AK11" s="204"/>
      <c r="AL11" s="205"/>
    </row>
    <row r="12" spans="1:38" s="58" customFormat="1" ht="24.95" customHeight="1" x14ac:dyDescent="0.25">
      <c r="A12" s="202" t="s">
        <v>24</v>
      </c>
      <c r="B12" s="221"/>
      <c r="C12" s="203"/>
      <c r="D12" s="203"/>
      <c r="E12" s="203"/>
      <c r="F12" s="203"/>
      <c r="G12" s="203"/>
      <c r="H12" s="203"/>
      <c r="I12" s="221"/>
      <c r="J12" s="203"/>
      <c r="K12" s="203"/>
      <c r="L12" s="203"/>
      <c r="M12" s="203"/>
      <c r="N12" s="203"/>
      <c r="O12" s="203"/>
      <c r="P12" s="204"/>
      <c r="Q12" s="204"/>
      <c r="R12" s="204"/>
      <c r="S12" s="222"/>
      <c r="T12" s="204"/>
      <c r="U12" s="204"/>
      <c r="V12" s="204"/>
      <c r="W12" s="204"/>
      <c r="X12" s="204"/>
      <c r="Y12" s="204"/>
      <c r="Z12" s="204"/>
      <c r="AA12" s="222"/>
      <c r="AB12" s="204"/>
      <c r="AC12" s="204"/>
      <c r="AD12" s="204"/>
      <c r="AE12" s="204"/>
      <c r="AF12" s="204"/>
      <c r="AG12" s="204"/>
      <c r="AH12" s="204"/>
      <c r="AI12" s="204"/>
      <c r="AJ12" s="222"/>
      <c r="AK12" s="204"/>
      <c r="AL12" s="205"/>
    </row>
    <row r="13" spans="1:38" s="58" customFormat="1" ht="24.95" customHeight="1" x14ac:dyDescent="0.25">
      <c r="A13" s="141"/>
      <c r="B13" s="63"/>
      <c r="C13" s="212" t="s">
        <v>157</v>
      </c>
      <c r="D13" s="213"/>
      <c r="E13" s="213"/>
      <c r="F13" s="213"/>
      <c r="G13" s="214"/>
      <c r="H13" s="142"/>
      <c r="I13" s="67"/>
      <c r="J13" s="215" t="s">
        <v>184</v>
      </c>
      <c r="K13" s="216"/>
      <c r="L13" s="216"/>
      <c r="M13" s="216"/>
      <c r="N13" s="216"/>
      <c r="O13" s="216"/>
      <c r="P13" s="216"/>
      <c r="Q13" s="216"/>
      <c r="R13" s="142"/>
      <c r="S13" s="67"/>
      <c r="T13" s="217" t="s">
        <v>158</v>
      </c>
      <c r="U13" s="214"/>
      <c r="V13" s="214"/>
      <c r="W13" s="214"/>
      <c r="X13" s="214"/>
      <c r="Y13" s="214"/>
      <c r="Z13" s="142"/>
      <c r="AA13" s="67"/>
      <c r="AB13" s="217" t="s">
        <v>159</v>
      </c>
      <c r="AC13" s="214"/>
      <c r="AD13" s="214"/>
      <c r="AE13" s="214"/>
      <c r="AF13" s="214"/>
      <c r="AG13" s="214"/>
      <c r="AH13" s="214"/>
      <c r="AI13" s="143"/>
      <c r="AJ13" s="142"/>
      <c r="AK13" s="119"/>
      <c r="AL13" s="134"/>
    </row>
    <row r="14" spans="1:38" s="58" customFormat="1" ht="24.95" customHeight="1" x14ac:dyDescent="0.25">
      <c r="A14" s="69"/>
      <c r="B14" s="203" t="s">
        <v>25</v>
      </c>
      <c r="C14" s="203"/>
      <c r="D14" s="218" t="s">
        <v>26</v>
      </c>
      <c r="E14" s="218"/>
      <c r="F14" s="218"/>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1:38" s="58" customFormat="1" ht="24.95" customHeight="1" x14ac:dyDescent="0.25">
      <c r="A15" s="202" t="s">
        <v>27</v>
      </c>
      <c r="B15" s="203"/>
      <c r="C15" s="203"/>
      <c r="D15" s="203"/>
      <c r="E15" s="203"/>
      <c r="F15" s="203"/>
      <c r="G15" s="203"/>
      <c r="H15" s="203"/>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5"/>
    </row>
    <row r="16" spans="1:38" s="58" customFormat="1" ht="24.95" customHeight="1" thickBot="1" x14ac:dyDescent="0.3">
      <c r="A16" s="206" t="s">
        <v>28</v>
      </c>
      <c r="B16" s="196"/>
      <c r="C16" s="196"/>
      <c r="D16" s="196"/>
      <c r="E16" s="196"/>
      <c r="F16" s="196"/>
      <c r="G16" s="207"/>
      <c r="H16" s="208"/>
      <c r="I16" s="208"/>
      <c r="J16" s="209"/>
      <c r="K16" s="135"/>
      <c r="L16" s="135"/>
      <c r="M16" s="135"/>
      <c r="N16" s="135"/>
      <c r="O16" s="196" t="s">
        <v>29</v>
      </c>
      <c r="P16" s="196"/>
      <c r="Q16" s="196"/>
      <c r="R16" s="196"/>
      <c r="S16" s="196"/>
      <c r="T16" s="210"/>
      <c r="U16" s="210"/>
      <c r="V16" s="210"/>
      <c r="W16" s="210"/>
      <c r="X16" s="210"/>
      <c r="Y16" s="210"/>
      <c r="Z16" s="210"/>
      <c r="AA16" s="210"/>
      <c r="AB16" s="210"/>
      <c r="AC16" s="210"/>
      <c r="AD16" s="210"/>
      <c r="AE16" s="210"/>
      <c r="AF16" s="210"/>
      <c r="AG16" s="210"/>
      <c r="AH16" s="210"/>
      <c r="AI16" s="210"/>
      <c r="AJ16" s="210"/>
      <c r="AK16" s="210"/>
      <c r="AL16" s="211"/>
    </row>
    <row r="17" spans="1:38" ht="24.95" customHeight="1" x14ac:dyDescent="0.3">
      <c r="A17" s="227" t="s">
        <v>30</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row>
    <row r="18" spans="1:38" ht="18.75" x14ac:dyDescent="0.3">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1:38" ht="30.95" customHeight="1" thickBot="1" x14ac:dyDescent="0.35">
      <c r="A19" s="228" t="s">
        <v>31</v>
      </c>
      <c r="B19" s="228"/>
      <c r="C19" s="228"/>
      <c r="D19" s="228"/>
      <c r="E19" s="228"/>
      <c r="F19" s="228"/>
      <c r="G19" s="228"/>
      <c r="H19" s="228"/>
      <c r="I19" s="228"/>
      <c r="J19" s="71" t="s">
        <v>162</v>
      </c>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row>
    <row r="20" spans="1:38" s="58" customFormat="1" ht="24.95" customHeight="1" x14ac:dyDescent="0.25">
      <c r="A20" s="229" t="s">
        <v>32</v>
      </c>
      <c r="B20" s="230"/>
      <c r="C20" s="230"/>
      <c r="D20" s="230"/>
      <c r="E20" s="231"/>
      <c r="F20" s="231"/>
      <c r="G20" s="231"/>
      <c r="H20" s="231"/>
      <c r="I20" s="231"/>
      <c r="J20" s="231"/>
      <c r="K20" s="231"/>
      <c r="L20" s="231"/>
      <c r="M20" s="231"/>
      <c r="N20" s="231"/>
      <c r="O20" s="231"/>
      <c r="P20" s="231"/>
      <c r="Q20" s="231"/>
      <c r="R20" s="231"/>
      <c r="S20" s="231"/>
      <c r="T20" s="231"/>
      <c r="U20" s="231"/>
      <c r="V20" s="231"/>
      <c r="W20" s="231"/>
      <c r="X20" s="231"/>
      <c r="Y20" s="231"/>
      <c r="Z20" s="230" t="s">
        <v>33</v>
      </c>
      <c r="AA20" s="230"/>
      <c r="AB20" s="230"/>
      <c r="AC20" s="230"/>
      <c r="AD20" s="230"/>
      <c r="AE20" s="230"/>
      <c r="AF20" s="230"/>
      <c r="AG20" s="230"/>
      <c r="AH20" s="167"/>
      <c r="AI20" s="164"/>
      <c r="AJ20" s="164"/>
      <c r="AK20" s="165"/>
      <c r="AL20" s="125"/>
    </row>
    <row r="21" spans="1:38" s="58" customFormat="1" ht="24.95" customHeight="1" x14ac:dyDescent="0.25">
      <c r="A21" s="202" t="s">
        <v>34</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4"/>
      <c r="AC21" s="204"/>
      <c r="AD21" s="204"/>
      <c r="AE21" s="204"/>
      <c r="AF21" s="204"/>
      <c r="AG21" s="204"/>
      <c r="AH21" s="204"/>
      <c r="AI21" s="204"/>
      <c r="AJ21" s="204"/>
      <c r="AK21" s="204"/>
      <c r="AL21" s="205"/>
    </row>
    <row r="22" spans="1:38" s="58" customFormat="1" ht="24.95" customHeight="1" x14ac:dyDescent="0.25">
      <c r="A22" s="202" t="s">
        <v>35</v>
      </c>
      <c r="B22" s="203"/>
      <c r="C22" s="203"/>
      <c r="D22" s="203"/>
      <c r="E22" s="203"/>
      <c r="F22" s="203"/>
      <c r="G22" s="203"/>
      <c r="H22" s="203"/>
      <c r="I22" s="203"/>
      <c r="J22" s="203"/>
      <c r="K22" s="203"/>
      <c r="L22" s="203"/>
      <c r="M22" s="203"/>
      <c r="N22" s="203"/>
      <c r="O22" s="203"/>
      <c r="P22" s="203"/>
      <c r="Q22" s="203"/>
      <c r="R22" s="203"/>
      <c r="S22" s="203"/>
      <c r="T22" s="203"/>
      <c r="U22" s="128"/>
      <c r="V22" s="63"/>
      <c r="W22" s="128" t="s">
        <v>187</v>
      </c>
      <c r="X22" s="128"/>
      <c r="Y22" s="128"/>
      <c r="Z22" s="128"/>
      <c r="AA22" s="63"/>
      <c r="AB22" s="128" t="s">
        <v>188</v>
      </c>
      <c r="AC22" s="128"/>
      <c r="AD22" s="128"/>
      <c r="AE22" s="128"/>
      <c r="AF22" s="128"/>
      <c r="AG22" s="128"/>
      <c r="AH22" s="128"/>
      <c r="AI22" s="128"/>
      <c r="AJ22" s="128"/>
      <c r="AK22" s="128"/>
      <c r="AL22" s="88"/>
    </row>
    <row r="23" spans="1:38" s="58" customFormat="1" ht="24.95" customHeight="1" x14ac:dyDescent="0.25">
      <c r="A23" s="202" t="s">
        <v>36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128"/>
      <c r="AG23" s="63"/>
      <c r="AH23" s="128" t="s">
        <v>187</v>
      </c>
      <c r="AI23" s="128"/>
      <c r="AJ23" s="128"/>
      <c r="AK23" s="63"/>
      <c r="AL23" s="88" t="s">
        <v>189</v>
      </c>
    </row>
    <row r="24" spans="1:38" s="58" customFormat="1" ht="24.95" customHeight="1" x14ac:dyDescent="0.25">
      <c r="A24" s="202" t="s">
        <v>209</v>
      </c>
      <c r="B24" s="203"/>
      <c r="C24" s="203"/>
      <c r="D24" s="203"/>
      <c r="E24" s="203"/>
      <c r="F24" s="203"/>
      <c r="G24" s="203"/>
      <c r="H24" s="203"/>
      <c r="I24" s="226"/>
      <c r="J24" s="226"/>
      <c r="K24" s="226"/>
      <c r="L24" s="226"/>
      <c r="M24" s="226"/>
      <c r="N24" s="226"/>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88"/>
    </row>
    <row r="25" spans="1:38" s="58" customFormat="1" ht="24.95" customHeight="1" x14ac:dyDescent="0.25">
      <c r="A25" s="202" t="s">
        <v>210</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23"/>
      <c r="AF25" s="223"/>
      <c r="AG25" s="223"/>
      <c r="AH25" s="223"/>
      <c r="AI25" s="223"/>
      <c r="AJ25" s="223"/>
      <c r="AK25" s="223"/>
      <c r="AL25" s="133"/>
    </row>
    <row r="26" spans="1:38" s="58" customFormat="1" ht="24.95" customHeight="1" x14ac:dyDescent="0.25">
      <c r="A26" s="202" t="s">
        <v>37</v>
      </c>
      <c r="B26" s="203"/>
      <c r="C26" s="203"/>
      <c r="D26" s="203"/>
      <c r="E26" s="203"/>
      <c r="F26" s="203"/>
      <c r="G26" s="203"/>
      <c r="H26" s="203"/>
      <c r="I26" s="128"/>
      <c r="J26" s="63"/>
      <c r="K26" s="224" t="s">
        <v>171</v>
      </c>
      <c r="L26" s="203"/>
      <c r="M26" s="203"/>
      <c r="N26" s="203"/>
      <c r="O26" s="203"/>
      <c r="P26" s="203"/>
      <c r="Q26" s="203"/>
      <c r="R26" s="203"/>
      <c r="S26" s="203"/>
      <c r="T26" s="203"/>
      <c r="U26" s="225"/>
      <c r="V26" s="63"/>
      <c r="W26" s="203" t="s">
        <v>38</v>
      </c>
      <c r="X26" s="203"/>
      <c r="Y26" s="203"/>
      <c r="Z26" s="203"/>
      <c r="AA26" s="128"/>
      <c r="AB26" s="203" t="s">
        <v>39</v>
      </c>
      <c r="AC26" s="203"/>
      <c r="AD26" s="203"/>
      <c r="AE26" s="203"/>
      <c r="AF26" s="225"/>
      <c r="AG26" s="63"/>
      <c r="AH26" s="128" t="s">
        <v>187</v>
      </c>
      <c r="AI26" s="128"/>
      <c r="AJ26" s="128"/>
      <c r="AK26" s="63"/>
      <c r="AL26" s="88" t="s">
        <v>189</v>
      </c>
    </row>
    <row r="27" spans="1:38" s="58" customFormat="1" ht="24.95" customHeight="1" x14ac:dyDescent="0.25">
      <c r="A27" s="235" t="s">
        <v>40</v>
      </c>
      <c r="B27" s="236"/>
      <c r="C27" s="236"/>
      <c r="D27" s="236"/>
      <c r="E27" s="236"/>
      <c r="F27" s="236"/>
      <c r="G27" s="236"/>
      <c r="H27" s="236"/>
      <c r="I27" s="236"/>
      <c r="J27" s="236"/>
      <c r="K27" s="236"/>
      <c r="L27" s="236"/>
      <c r="M27" s="236"/>
      <c r="N27" s="236"/>
      <c r="O27" s="236"/>
      <c r="P27" s="236"/>
      <c r="Q27" s="236"/>
      <c r="R27" s="119"/>
      <c r="S27" s="73"/>
      <c r="T27" s="119" t="s">
        <v>187</v>
      </c>
      <c r="U27" s="119"/>
      <c r="V27" s="73"/>
      <c r="W27" s="119" t="s">
        <v>188</v>
      </c>
      <c r="X27" s="119"/>
      <c r="Y27" s="119"/>
      <c r="Z27" s="119"/>
      <c r="AA27" s="119"/>
      <c r="AB27" s="119"/>
      <c r="AC27" s="119"/>
      <c r="AD27" s="119"/>
      <c r="AE27" s="119"/>
      <c r="AF27" s="119"/>
      <c r="AG27" s="119"/>
      <c r="AH27" s="119"/>
      <c r="AI27" s="119"/>
      <c r="AJ27" s="119"/>
      <c r="AK27" s="119"/>
      <c r="AL27" s="134"/>
    </row>
    <row r="28" spans="1:38" s="58" customFormat="1" ht="24.95" customHeight="1" thickBot="1" x14ac:dyDescent="0.3">
      <c r="A28" s="206" t="s">
        <v>41</v>
      </c>
      <c r="B28" s="196"/>
      <c r="C28" s="196"/>
      <c r="D28" s="196"/>
      <c r="E28" s="196"/>
      <c r="F28" s="196"/>
      <c r="G28" s="196"/>
      <c r="H28" s="196"/>
      <c r="I28" s="232"/>
      <c r="J28" s="232"/>
      <c r="K28" s="135" t="s">
        <v>13</v>
      </c>
      <c r="L28" s="135"/>
      <c r="M28" s="135"/>
      <c r="N28" s="196" t="s">
        <v>42</v>
      </c>
      <c r="O28" s="196"/>
      <c r="P28" s="196"/>
      <c r="Q28" s="196"/>
      <c r="R28" s="196"/>
      <c r="S28" s="196"/>
      <c r="T28" s="196"/>
      <c r="U28" s="196"/>
      <c r="V28" s="196"/>
      <c r="W28" s="232"/>
      <c r="X28" s="232"/>
      <c r="Y28" s="135"/>
      <c r="Z28" s="135"/>
      <c r="AA28" s="135"/>
      <c r="AB28" s="196" t="s">
        <v>211</v>
      </c>
      <c r="AC28" s="196"/>
      <c r="AD28" s="196"/>
      <c r="AE28" s="196"/>
      <c r="AF28" s="196"/>
      <c r="AG28" s="196"/>
      <c r="AH28" s="196"/>
      <c r="AI28" s="232"/>
      <c r="AJ28" s="232"/>
      <c r="AK28" s="135"/>
      <c r="AL28" s="91"/>
    </row>
    <row r="29" spans="1:38" ht="18.75" x14ac:dyDescent="0.3">
      <c r="A29" s="75" t="s">
        <v>163</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233"/>
      <c r="AE29" s="233"/>
      <c r="AF29" s="233"/>
      <c r="AG29" s="233"/>
      <c r="AH29" s="233"/>
      <c r="AI29" s="233"/>
      <c r="AJ29" s="233"/>
      <c r="AK29" s="233"/>
      <c r="AL29" s="76"/>
    </row>
    <row r="30" spans="1:38" ht="30.95" customHeight="1" thickBot="1" x14ac:dyDescent="0.35">
      <c r="A30" s="157" t="s">
        <v>43</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38" s="58" customFormat="1" ht="24.95" customHeight="1" x14ac:dyDescent="0.25">
      <c r="A31" s="229" t="s">
        <v>44</v>
      </c>
      <c r="B31" s="230"/>
      <c r="C31" s="230"/>
      <c r="D31" s="230"/>
      <c r="E31" s="230"/>
      <c r="F31" s="230"/>
      <c r="G31" s="230"/>
      <c r="H31" s="230"/>
      <c r="I31" s="230"/>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4"/>
    </row>
    <row r="32" spans="1:38" s="58" customFormat="1" ht="24.95" customHeight="1" x14ac:dyDescent="0.25">
      <c r="A32" s="202" t="s">
        <v>45</v>
      </c>
      <c r="B32" s="203"/>
      <c r="C32" s="203"/>
      <c r="D32" s="203"/>
      <c r="E32" s="203"/>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row>
    <row r="33" spans="1:38" s="58" customFormat="1" ht="24.95" customHeight="1" x14ac:dyDescent="0.25">
      <c r="A33" s="202" t="s">
        <v>46</v>
      </c>
      <c r="B33" s="203"/>
      <c r="C33" s="204"/>
      <c r="D33" s="204"/>
      <c r="E33" s="204"/>
      <c r="F33" s="204"/>
      <c r="G33" s="204"/>
      <c r="H33" s="204"/>
      <c r="I33" s="204"/>
      <c r="J33" s="204"/>
      <c r="K33" s="204"/>
      <c r="L33" s="204"/>
      <c r="M33" s="204"/>
      <c r="N33" s="204"/>
      <c r="O33" s="204"/>
      <c r="P33" s="204"/>
      <c r="Q33" s="204"/>
      <c r="R33" s="203" t="s">
        <v>6</v>
      </c>
      <c r="S33" s="203"/>
      <c r="T33" s="204"/>
      <c r="U33" s="204"/>
      <c r="V33" s="204"/>
      <c r="W33" s="204"/>
      <c r="X33" s="204"/>
      <c r="Y33" s="204"/>
      <c r="Z33" s="204"/>
      <c r="AA33" s="204"/>
      <c r="AB33" s="204"/>
      <c r="AC33" s="204"/>
      <c r="AD33" s="203" t="s">
        <v>47</v>
      </c>
      <c r="AE33" s="203"/>
      <c r="AF33" s="204"/>
      <c r="AG33" s="204"/>
      <c r="AH33" s="204"/>
      <c r="AI33" s="204"/>
      <c r="AJ33" s="204"/>
      <c r="AK33" s="204"/>
      <c r="AL33" s="205"/>
    </row>
    <row r="34" spans="1:38" s="58" customFormat="1" ht="24.95" customHeight="1" x14ac:dyDescent="0.25">
      <c r="A34" s="202" t="s">
        <v>48</v>
      </c>
      <c r="B34" s="203"/>
      <c r="C34" s="203"/>
      <c r="D34" s="203"/>
      <c r="E34" s="203"/>
      <c r="F34" s="128"/>
      <c r="G34" s="239"/>
      <c r="H34" s="239"/>
      <c r="I34" s="239"/>
      <c r="J34" s="239"/>
      <c r="K34" s="239"/>
      <c r="L34" s="128" t="s">
        <v>49</v>
      </c>
      <c r="M34" s="239"/>
      <c r="N34" s="239"/>
      <c r="O34" s="239"/>
      <c r="P34" s="239"/>
      <c r="Q34" s="239"/>
      <c r="R34" s="128"/>
      <c r="S34" s="128"/>
      <c r="T34" s="128"/>
      <c r="U34" s="128"/>
      <c r="V34" s="128"/>
      <c r="W34" s="128"/>
      <c r="X34" s="128"/>
      <c r="Y34" s="128" t="s">
        <v>50</v>
      </c>
      <c r="Z34" s="128"/>
      <c r="AA34" s="128"/>
      <c r="AB34" s="128"/>
      <c r="AC34" s="128"/>
      <c r="AD34" s="128"/>
      <c r="AE34" s="128"/>
      <c r="AF34" s="128"/>
      <c r="AG34" s="128"/>
      <c r="AH34" s="128"/>
      <c r="AI34" s="240"/>
      <c r="AJ34" s="240"/>
      <c r="AK34" s="240"/>
      <c r="AL34" s="241"/>
    </row>
    <row r="35" spans="1:38" s="58" customFormat="1" ht="24.95" customHeight="1" x14ac:dyDescent="0.25">
      <c r="A35" s="202" t="s">
        <v>51</v>
      </c>
      <c r="B35" s="203"/>
      <c r="C35" s="203"/>
      <c r="D35" s="203"/>
      <c r="E35" s="203"/>
      <c r="F35" s="203"/>
      <c r="G35" s="203"/>
      <c r="H35" s="203"/>
      <c r="I35" s="203"/>
      <c r="J35" s="203"/>
      <c r="K35" s="203"/>
      <c r="L35" s="203"/>
      <c r="M35" s="203"/>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5"/>
    </row>
    <row r="36" spans="1:38" s="58" customFormat="1" ht="39.75" customHeight="1" x14ac:dyDescent="0.25">
      <c r="A36" s="410" t="s">
        <v>212</v>
      </c>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131"/>
      <c r="AC36" s="63"/>
      <c r="AD36" s="237" t="s">
        <v>187</v>
      </c>
      <c r="AE36" s="238"/>
      <c r="AF36" s="131"/>
      <c r="AG36" s="63"/>
      <c r="AH36" s="237" t="s">
        <v>188</v>
      </c>
      <c r="AI36" s="238"/>
      <c r="AJ36" s="131"/>
      <c r="AK36" s="131"/>
      <c r="AL36" s="132"/>
    </row>
    <row r="37" spans="1:38" s="58" customFormat="1" ht="24.95" customHeight="1" thickBot="1" x14ac:dyDescent="0.3">
      <c r="A37" s="193" t="s">
        <v>52</v>
      </c>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26"/>
      <c r="AC37" s="77"/>
      <c r="AD37" s="194" t="s">
        <v>187</v>
      </c>
      <c r="AE37" s="194"/>
      <c r="AF37" s="126"/>
      <c r="AG37" s="77"/>
      <c r="AH37" s="194" t="s">
        <v>188</v>
      </c>
      <c r="AI37" s="194"/>
      <c r="AJ37" s="126"/>
      <c r="AK37" s="126"/>
      <c r="AL37" s="127"/>
    </row>
    <row r="38" spans="1:38" ht="19.5" thickBot="1" x14ac:dyDescent="0.3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57"/>
    </row>
    <row r="39" spans="1:38" s="58" customFormat="1" ht="24.95" customHeight="1" x14ac:dyDescent="0.25">
      <c r="A39" s="229" t="s">
        <v>53</v>
      </c>
      <c r="B39" s="230"/>
      <c r="C39" s="230"/>
      <c r="D39" s="230"/>
      <c r="E39" s="230"/>
      <c r="F39" s="230"/>
      <c r="G39" s="230"/>
      <c r="H39" s="230"/>
      <c r="I39" s="230"/>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4"/>
    </row>
    <row r="40" spans="1:38" s="58" customFormat="1" ht="24.95" customHeight="1" x14ac:dyDescent="0.25">
      <c r="A40" s="202" t="s">
        <v>45</v>
      </c>
      <c r="B40" s="203"/>
      <c r="C40" s="203"/>
      <c r="D40" s="203"/>
      <c r="E40" s="203"/>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5"/>
    </row>
    <row r="41" spans="1:38" s="58" customFormat="1" ht="24.95" customHeight="1" x14ac:dyDescent="0.25">
      <c r="A41" s="202" t="s">
        <v>46</v>
      </c>
      <c r="B41" s="203"/>
      <c r="C41" s="204"/>
      <c r="D41" s="204"/>
      <c r="E41" s="204"/>
      <c r="F41" s="204"/>
      <c r="G41" s="204"/>
      <c r="H41" s="204"/>
      <c r="I41" s="204"/>
      <c r="J41" s="204"/>
      <c r="K41" s="204"/>
      <c r="L41" s="204"/>
      <c r="M41" s="204"/>
      <c r="N41" s="204"/>
      <c r="O41" s="204"/>
      <c r="P41" s="204"/>
      <c r="Q41" s="204"/>
      <c r="R41" s="203" t="s">
        <v>6</v>
      </c>
      <c r="S41" s="203"/>
      <c r="T41" s="204"/>
      <c r="U41" s="204"/>
      <c r="V41" s="204"/>
      <c r="W41" s="204"/>
      <c r="X41" s="204"/>
      <c r="Y41" s="204"/>
      <c r="Z41" s="204"/>
      <c r="AA41" s="204"/>
      <c r="AB41" s="204"/>
      <c r="AC41" s="204"/>
      <c r="AD41" s="203" t="s">
        <v>213</v>
      </c>
      <c r="AE41" s="203"/>
      <c r="AF41" s="204"/>
      <c r="AG41" s="204"/>
      <c r="AH41" s="204"/>
      <c r="AI41" s="204"/>
      <c r="AJ41" s="204"/>
      <c r="AK41" s="204"/>
      <c r="AL41" s="205"/>
    </row>
    <row r="42" spans="1:38" s="58" customFormat="1" ht="24.95" customHeight="1" x14ac:dyDescent="0.25">
      <c r="A42" s="202" t="s">
        <v>48</v>
      </c>
      <c r="B42" s="203"/>
      <c r="C42" s="203"/>
      <c r="D42" s="203"/>
      <c r="E42" s="203"/>
      <c r="F42" s="128"/>
      <c r="G42" s="239"/>
      <c r="H42" s="239"/>
      <c r="I42" s="239"/>
      <c r="J42" s="239"/>
      <c r="K42" s="239"/>
      <c r="L42" s="128" t="s">
        <v>49</v>
      </c>
      <c r="M42" s="239"/>
      <c r="N42" s="239"/>
      <c r="O42" s="239"/>
      <c r="P42" s="239"/>
      <c r="Q42" s="239"/>
      <c r="R42" s="128"/>
      <c r="S42" s="128"/>
      <c r="T42" s="128"/>
      <c r="U42" s="128"/>
      <c r="V42" s="128"/>
      <c r="W42" s="128"/>
      <c r="X42" s="128"/>
      <c r="Y42" s="128" t="s">
        <v>50</v>
      </c>
      <c r="Z42" s="128"/>
      <c r="AA42" s="128"/>
      <c r="AB42" s="128"/>
      <c r="AC42" s="128"/>
      <c r="AD42" s="128"/>
      <c r="AE42" s="128"/>
      <c r="AF42" s="128"/>
      <c r="AG42" s="128"/>
      <c r="AH42" s="128"/>
      <c r="AI42" s="240"/>
      <c r="AJ42" s="240"/>
      <c r="AK42" s="240"/>
      <c r="AL42" s="241"/>
    </row>
    <row r="43" spans="1:38" ht="24.95" customHeight="1" x14ac:dyDescent="0.3">
      <c r="A43" s="247" t="s">
        <v>51</v>
      </c>
      <c r="B43" s="236"/>
      <c r="C43" s="236"/>
      <c r="D43" s="236"/>
      <c r="E43" s="236"/>
      <c r="F43" s="236"/>
      <c r="G43" s="236"/>
      <c r="H43" s="236"/>
      <c r="I43" s="236"/>
      <c r="J43" s="236"/>
      <c r="K43" s="236"/>
      <c r="L43" s="236"/>
      <c r="M43" s="236"/>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9"/>
    </row>
    <row r="44" spans="1:38" s="58" customFormat="1" ht="44.25" customHeight="1" x14ac:dyDescent="0.25">
      <c r="A44" s="410" t="s">
        <v>212</v>
      </c>
      <c r="B44" s="411"/>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129"/>
      <c r="AC44" s="63"/>
      <c r="AD44" s="246" t="s">
        <v>187</v>
      </c>
      <c r="AE44" s="246"/>
      <c r="AF44" s="129"/>
      <c r="AG44" s="63"/>
      <c r="AH44" s="246" t="s">
        <v>188</v>
      </c>
      <c r="AI44" s="246"/>
      <c r="AJ44" s="129"/>
      <c r="AK44" s="129"/>
      <c r="AL44" s="130"/>
    </row>
    <row r="45" spans="1:38" s="58" customFormat="1" ht="24.95" customHeight="1" thickBot="1" x14ac:dyDescent="0.3">
      <c r="A45" s="193" t="s">
        <v>52</v>
      </c>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26"/>
      <c r="AC45" s="77"/>
      <c r="AD45" s="194" t="s">
        <v>187</v>
      </c>
      <c r="AE45" s="194"/>
      <c r="AF45" s="126"/>
      <c r="AG45" s="77"/>
      <c r="AH45" s="194" t="s">
        <v>188</v>
      </c>
      <c r="AI45" s="194"/>
      <c r="AJ45" s="126"/>
      <c r="AK45" s="126"/>
      <c r="AL45" s="127"/>
    </row>
    <row r="46" spans="1:38" ht="18.75" x14ac:dyDescent="0.3">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79"/>
      <c r="AD46" s="79"/>
      <c r="AE46" s="79"/>
      <c r="AF46" s="79"/>
      <c r="AG46" s="79"/>
      <c r="AH46" s="57"/>
      <c r="AI46" s="57"/>
      <c r="AJ46" s="57"/>
      <c r="AK46" s="57"/>
      <c r="AL46" s="57"/>
    </row>
    <row r="47" spans="1:38" ht="30.95" customHeight="1" thickBot="1" x14ac:dyDescent="0.35">
      <c r="A47" s="245" t="s">
        <v>54</v>
      </c>
      <c r="B47" s="245"/>
      <c r="C47" s="245"/>
      <c r="D47" s="245"/>
      <c r="E47" s="245"/>
      <c r="F47" s="245"/>
      <c r="G47" s="245"/>
      <c r="H47" s="245"/>
      <c r="I47" s="245"/>
      <c r="J47" s="245"/>
      <c r="K47" s="245"/>
      <c r="L47" s="245"/>
      <c r="M47" s="245"/>
      <c r="N47" s="245"/>
      <c r="O47" s="245"/>
      <c r="P47" s="245"/>
      <c r="Q47" s="245"/>
      <c r="R47" s="245"/>
      <c r="S47" s="245"/>
      <c r="T47" s="62" t="s">
        <v>164</v>
      </c>
      <c r="U47" s="61"/>
      <c r="V47" s="61"/>
      <c r="W47" s="61"/>
      <c r="X47" s="61"/>
      <c r="Y47" s="61"/>
      <c r="Z47" s="61"/>
      <c r="AA47" s="61"/>
      <c r="AB47" s="61"/>
      <c r="AC47" s="61"/>
      <c r="AD47" s="61"/>
      <c r="AE47" s="61"/>
      <c r="AF47" s="61"/>
      <c r="AG47" s="61"/>
      <c r="AH47" s="61"/>
      <c r="AI47" s="61"/>
      <c r="AJ47" s="61"/>
      <c r="AK47" s="61"/>
      <c r="AL47" s="57"/>
    </row>
    <row r="48" spans="1:38" s="58" customFormat="1" ht="24.95" customHeight="1" x14ac:dyDescent="0.25">
      <c r="A48" s="229" t="s">
        <v>185</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124"/>
      <c r="AB48" s="81"/>
      <c r="AC48" s="230" t="s">
        <v>187</v>
      </c>
      <c r="AD48" s="230"/>
      <c r="AE48" s="124"/>
      <c r="AF48" s="81"/>
      <c r="AG48" s="230" t="s">
        <v>188</v>
      </c>
      <c r="AH48" s="230"/>
      <c r="AI48" s="124"/>
      <c r="AJ48" s="124"/>
      <c r="AK48" s="124"/>
      <c r="AL48" s="125"/>
    </row>
    <row r="49" spans="1:38" ht="24.95" customHeight="1" thickBot="1" x14ac:dyDescent="0.35">
      <c r="A49" s="206" t="s">
        <v>55</v>
      </c>
      <c r="B49" s="196"/>
      <c r="C49" s="196"/>
      <c r="D49" s="196"/>
      <c r="E49" s="196"/>
      <c r="F49" s="196"/>
      <c r="G49" s="196"/>
      <c r="H49" s="196"/>
      <c r="I49" s="196"/>
      <c r="J49" s="196"/>
      <c r="K49" s="196"/>
      <c r="L49" s="196"/>
      <c r="M49" s="196"/>
      <c r="N49" s="196"/>
      <c r="O49" s="196"/>
      <c r="P49" s="196"/>
      <c r="Q49" s="196"/>
      <c r="R49" s="196"/>
      <c r="S49" s="242" t="s">
        <v>55</v>
      </c>
      <c r="T49" s="242"/>
      <c r="U49" s="242"/>
      <c r="V49" s="242"/>
      <c r="W49" s="242"/>
      <c r="X49" s="242"/>
      <c r="Y49" s="242"/>
      <c r="Z49" s="242"/>
      <c r="AA49" s="242"/>
      <c r="AB49" s="242"/>
      <c r="AC49" s="242"/>
      <c r="AD49" s="242"/>
      <c r="AE49" s="242"/>
      <c r="AF49" s="242"/>
      <c r="AG49" s="242"/>
      <c r="AH49" s="242"/>
      <c r="AI49" s="242"/>
      <c r="AJ49" s="70"/>
      <c r="AK49" s="70"/>
      <c r="AL49" s="74"/>
    </row>
    <row r="50" spans="1:38" ht="18.75" x14ac:dyDescent="0.3">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57"/>
    </row>
    <row r="51" spans="1:38" ht="30.95" customHeight="1" thickBot="1" x14ac:dyDescent="0.35">
      <c r="A51" s="243" t="s">
        <v>56</v>
      </c>
      <c r="B51" s="243"/>
      <c r="C51" s="243"/>
      <c r="D51" s="243"/>
      <c r="E51" s="243"/>
      <c r="F51" s="243"/>
      <c r="G51" s="243"/>
      <c r="H51" s="243"/>
      <c r="I51" s="243"/>
      <c r="J51" s="243"/>
      <c r="K51" s="243"/>
      <c r="L51" s="3" t="s">
        <v>165</v>
      </c>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57"/>
    </row>
    <row r="52" spans="1:38" s="58" customFormat="1" ht="24.95" customHeight="1" thickBot="1" x14ac:dyDescent="0.3">
      <c r="A52" s="244" t="s">
        <v>57</v>
      </c>
      <c r="B52" s="244"/>
      <c r="C52" s="244"/>
      <c r="D52" s="244"/>
      <c r="E52" s="244"/>
      <c r="F52" s="244"/>
      <c r="G52" s="244"/>
      <c r="H52" s="244"/>
      <c r="I52" s="244"/>
      <c r="J52" s="244"/>
      <c r="K52" s="244"/>
      <c r="L52" s="244"/>
      <c r="M52" s="244"/>
      <c r="N52" s="244" t="s">
        <v>58</v>
      </c>
      <c r="O52" s="244"/>
      <c r="P52" s="244"/>
      <c r="Q52" s="244"/>
      <c r="R52" s="244"/>
      <c r="S52" s="244"/>
      <c r="T52" s="244"/>
      <c r="U52" s="244"/>
      <c r="V52" s="244"/>
      <c r="W52" s="244"/>
      <c r="X52" s="244"/>
      <c r="Y52" s="244"/>
      <c r="Z52" s="244" t="s">
        <v>59</v>
      </c>
      <c r="AA52" s="244"/>
      <c r="AB52" s="244"/>
      <c r="AC52" s="244"/>
      <c r="AD52" s="244"/>
      <c r="AE52" s="244"/>
      <c r="AF52" s="244"/>
      <c r="AG52" s="244"/>
      <c r="AH52" s="244"/>
      <c r="AI52" s="244"/>
      <c r="AJ52" s="244"/>
      <c r="AK52" s="244"/>
      <c r="AL52" s="244"/>
    </row>
    <row r="53" spans="1:38" ht="24.95" customHeight="1" x14ac:dyDescent="0.3">
      <c r="A53" s="266"/>
      <c r="B53" s="267"/>
      <c r="C53" s="267"/>
      <c r="D53" s="267"/>
      <c r="E53" s="267"/>
      <c r="F53" s="267"/>
      <c r="G53" s="267"/>
      <c r="H53" s="267"/>
      <c r="I53" s="267"/>
      <c r="J53" s="267"/>
      <c r="K53" s="267"/>
      <c r="L53" s="267"/>
      <c r="M53" s="267"/>
      <c r="N53" s="268"/>
      <c r="O53" s="269"/>
      <c r="P53" s="269"/>
      <c r="Q53" s="269"/>
      <c r="R53" s="269"/>
      <c r="S53" s="269"/>
      <c r="T53" s="269"/>
      <c r="U53" s="269"/>
      <c r="V53" s="269"/>
      <c r="W53" s="269"/>
      <c r="X53" s="269"/>
      <c r="Y53" s="270"/>
      <c r="Z53" s="269"/>
      <c r="AA53" s="269"/>
      <c r="AB53" s="269"/>
      <c r="AC53" s="269"/>
      <c r="AD53" s="269"/>
      <c r="AE53" s="269"/>
      <c r="AF53" s="269"/>
      <c r="AG53" s="269"/>
      <c r="AH53" s="269"/>
      <c r="AI53" s="269"/>
      <c r="AJ53" s="269"/>
      <c r="AK53" s="269"/>
      <c r="AL53" s="270"/>
    </row>
    <row r="54" spans="1:38" ht="24.95" customHeight="1" x14ac:dyDescent="0.3">
      <c r="A54" s="257"/>
      <c r="B54" s="248"/>
      <c r="C54" s="248"/>
      <c r="D54" s="248"/>
      <c r="E54" s="248"/>
      <c r="F54" s="248"/>
      <c r="G54" s="248"/>
      <c r="H54" s="248"/>
      <c r="I54" s="248"/>
      <c r="J54" s="248"/>
      <c r="K54" s="248"/>
      <c r="L54" s="248"/>
      <c r="M54" s="248"/>
      <c r="N54" s="258"/>
      <c r="O54" s="259"/>
      <c r="P54" s="259"/>
      <c r="Q54" s="259"/>
      <c r="R54" s="259"/>
      <c r="S54" s="259"/>
      <c r="T54" s="259"/>
      <c r="U54" s="259"/>
      <c r="V54" s="259"/>
      <c r="W54" s="259"/>
      <c r="X54" s="259"/>
      <c r="Y54" s="260"/>
      <c r="Z54" s="259"/>
      <c r="AA54" s="259"/>
      <c r="AB54" s="259"/>
      <c r="AC54" s="259"/>
      <c r="AD54" s="259"/>
      <c r="AE54" s="259"/>
      <c r="AF54" s="259"/>
      <c r="AG54" s="259"/>
      <c r="AH54" s="259"/>
      <c r="AI54" s="259"/>
      <c r="AJ54" s="259"/>
      <c r="AK54" s="259"/>
      <c r="AL54" s="260"/>
    </row>
    <row r="55" spans="1:38" ht="24.95" customHeight="1" x14ac:dyDescent="0.3">
      <c r="A55" s="257"/>
      <c r="B55" s="248"/>
      <c r="C55" s="248"/>
      <c r="D55" s="248"/>
      <c r="E55" s="248"/>
      <c r="F55" s="248"/>
      <c r="G55" s="248"/>
      <c r="H55" s="248"/>
      <c r="I55" s="248"/>
      <c r="J55" s="248"/>
      <c r="K55" s="248"/>
      <c r="L55" s="248"/>
      <c r="M55" s="248"/>
      <c r="N55" s="258"/>
      <c r="O55" s="259"/>
      <c r="P55" s="259"/>
      <c r="Q55" s="259"/>
      <c r="R55" s="259"/>
      <c r="S55" s="259"/>
      <c r="T55" s="259"/>
      <c r="U55" s="259"/>
      <c r="V55" s="259"/>
      <c r="W55" s="259"/>
      <c r="X55" s="259"/>
      <c r="Y55" s="260"/>
      <c r="Z55" s="259"/>
      <c r="AA55" s="259"/>
      <c r="AB55" s="259"/>
      <c r="AC55" s="259"/>
      <c r="AD55" s="259"/>
      <c r="AE55" s="259"/>
      <c r="AF55" s="259"/>
      <c r="AG55" s="259"/>
      <c r="AH55" s="259"/>
      <c r="AI55" s="259"/>
      <c r="AJ55" s="259"/>
      <c r="AK55" s="259"/>
      <c r="AL55" s="260"/>
    </row>
    <row r="56" spans="1:38" ht="24.95" customHeight="1" thickBot="1" x14ac:dyDescent="0.35">
      <c r="A56" s="261"/>
      <c r="B56" s="262"/>
      <c r="C56" s="262"/>
      <c r="D56" s="262"/>
      <c r="E56" s="262"/>
      <c r="F56" s="262"/>
      <c r="G56" s="262"/>
      <c r="H56" s="262"/>
      <c r="I56" s="262"/>
      <c r="J56" s="262"/>
      <c r="K56" s="262"/>
      <c r="L56" s="262"/>
      <c r="M56" s="262"/>
      <c r="N56" s="263"/>
      <c r="O56" s="264"/>
      <c r="P56" s="264"/>
      <c r="Q56" s="264"/>
      <c r="R56" s="264"/>
      <c r="S56" s="264"/>
      <c r="T56" s="264"/>
      <c r="U56" s="264"/>
      <c r="V56" s="264"/>
      <c r="W56" s="264"/>
      <c r="X56" s="264"/>
      <c r="Y56" s="265"/>
      <c r="Z56" s="264"/>
      <c r="AA56" s="264"/>
      <c r="AB56" s="264"/>
      <c r="AC56" s="264"/>
      <c r="AD56" s="264"/>
      <c r="AE56" s="264"/>
      <c r="AF56" s="264"/>
      <c r="AG56" s="264"/>
      <c r="AH56" s="264"/>
      <c r="AI56" s="264"/>
      <c r="AJ56" s="264"/>
      <c r="AK56" s="264"/>
      <c r="AL56" s="265"/>
    </row>
    <row r="57" spans="1:38" ht="30.95" customHeight="1" x14ac:dyDescent="0.3">
      <c r="A57" s="227" t="s">
        <v>60</v>
      </c>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61"/>
      <c r="AH57" s="61"/>
      <c r="AI57" s="61"/>
      <c r="AJ57" s="61"/>
      <c r="AK57" s="61"/>
      <c r="AL57" s="57"/>
    </row>
    <row r="58" spans="1:38" ht="18.75" x14ac:dyDescent="0.3">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57"/>
    </row>
    <row r="59" spans="1:38" ht="30.95" customHeight="1" thickBot="1" x14ac:dyDescent="0.35">
      <c r="A59" s="245" t="s">
        <v>61</v>
      </c>
      <c r="B59" s="245"/>
      <c r="C59" s="245"/>
      <c r="D59" s="245"/>
      <c r="E59" s="245"/>
      <c r="F59" s="245"/>
      <c r="G59" s="245"/>
      <c r="H59" s="245"/>
      <c r="I59" s="245"/>
      <c r="J59" s="245"/>
      <c r="K59" s="245"/>
      <c r="L59" s="3" t="s">
        <v>167</v>
      </c>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57"/>
    </row>
    <row r="60" spans="1:38" ht="24.95" customHeight="1" x14ac:dyDescent="0.3">
      <c r="A60" s="250" t="s">
        <v>166</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2"/>
    </row>
    <row r="61" spans="1:38" s="58" customFormat="1" ht="24.95" customHeight="1" x14ac:dyDescent="0.25">
      <c r="A61" s="253" t="s">
        <v>62</v>
      </c>
      <c r="B61" s="254"/>
      <c r="C61" s="254"/>
      <c r="D61" s="254"/>
      <c r="E61" s="254"/>
      <c r="F61" s="254"/>
      <c r="G61" s="254"/>
      <c r="H61" s="254"/>
      <c r="I61" s="254"/>
      <c r="J61" s="254"/>
      <c r="K61" s="254"/>
      <c r="L61" s="254"/>
      <c r="M61" s="254"/>
      <c r="N61" s="254"/>
      <c r="O61" s="255" t="s">
        <v>203</v>
      </c>
      <c r="P61" s="255"/>
      <c r="Q61" s="255"/>
      <c r="R61" s="255" t="s">
        <v>214</v>
      </c>
      <c r="S61" s="255"/>
      <c r="T61" s="255"/>
      <c r="U61" s="255" t="s">
        <v>215</v>
      </c>
      <c r="V61" s="255"/>
      <c r="W61" s="255"/>
      <c r="X61" s="255" t="s">
        <v>216</v>
      </c>
      <c r="Y61" s="255"/>
      <c r="Z61" s="255"/>
      <c r="AA61" s="255"/>
      <c r="AB61" s="255"/>
      <c r="AC61" s="255"/>
      <c r="AD61" s="255" t="s">
        <v>217</v>
      </c>
      <c r="AE61" s="255"/>
      <c r="AF61" s="255"/>
      <c r="AG61" s="255"/>
      <c r="AH61" s="255"/>
      <c r="AI61" s="255"/>
      <c r="AJ61" s="255"/>
      <c r="AK61" s="255"/>
      <c r="AL61" s="256"/>
    </row>
    <row r="62" spans="1:38" ht="24.95" customHeight="1" x14ac:dyDescent="0.3">
      <c r="A62" s="257"/>
      <c r="B62" s="248"/>
      <c r="C62" s="248"/>
      <c r="D62" s="248"/>
      <c r="E62" s="248"/>
      <c r="F62" s="248"/>
      <c r="G62" s="248"/>
      <c r="H62" s="248"/>
      <c r="I62" s="248"/>
      <c r="J62" s="248"/>
      <c r="K62" s="248"/>
      <c r="L62" s="248"/>
      <c r="M62" s="248"/>
      <c r="N62" s="272"/>
      <c r="O62" s="273"/>
      <c r="P62" s="273"/>
      <c r="Q62" s="273"/>
      <c r="R62" s="273"/>
      <c r="S62" s="273"/>
      <c r="T62" s="273"/>
      <c r="U62" s="273"/>
      <c r="V62" s="273"/>
      <c r="W62" s="273"/>
      <c r="X62" s="273"/>
      <c r="Y62" s="273"/>
      <c r="Z62" s="273"/>
      <c r="AA62" s="273"/>
      <c r="AB62" s="273"/>
      <c r="AC62" s="273"/>
      <c r="AD62" s="273"/>
      <c r="AE62" s="273"/>
      <c r="AF62" s="273"/>
      <c r="AG62" s="271"/>
      <c r="AH62" s="248"/>
      <c r="AI62" s="248"/>
      <c r="AJ62" s="248"/>
      <c r="AK62" s="248"/>
      <c r="AL62" s="249"/>
    </row>
    <row r="63" spans="1:38" ht="24.95" customHeight="1" x14ac:dyDescent="0.3">
      <c r="A63" s="257"/>
      <c r="B63" s="248"/>
      <c r="C63" s="248"/>
      <c r="D63" s="248"/>
      <c r="E63" s="248"/>
      <c r="F63" s="248"/>
      <c r="G63" s="248"/>
      <c r="H63" s="248"/>
      <c r="I63" s="248"/>
      <c r="J63" s="248"/>
      <c r="K63" s="248"/>
      <c r="L63" s="248"/>
      <c r="M63" s="248"/>
      <c r="N63" s="272"/>
      <c r="O63" s="273"/>
      <c r="P63" s="273"/>
      <c r="Q63" s="273"/>
      <c r="R63" s="273"/>
      <c r="S63" s="273"/>
      <c r="T63" s="273"/>
      <c r="U63" s="273"/>
      <c r="V63" s="273"/>
      <c r="W63" s="273"/>
      <c r="X63" s="273"/>
      <c r="Y63" s="273"/>
      <c r="Z63" s="273"/>
      <c r="AA63" s="273"/>
      <c r="AB63" s="273"/>
      <c r="AC63" s="273"/>
      <c r="AD63" s="273"/>
      <c r="AE63" s="273"/>
      <c r="AF63" s="273"/>
      <c r="AG63" s="271"/>
      <c r="AH63" s="248"/>
      <c r="AI63" s="248"/>
      <c r="AJ63" s="248"/>
      <c r="AK63" s="248"/>
      <c r="AL63" s="249"/>
    </row>
    <row r="64" spans="1:38" ht="24.95" customHeight="1" x14ac:dyDescent="0.3">
      <c r="A64" s="257"/>
      <c r="B64" s="248"/>
      <c r="C64" s="248"/>
      <c r="D64" s="248"/>
      <c r="E64" s="248"/>
      <c r="F64" s="248"/>
      <c r="G64" s="248"/>
      <c r="H64" s="248"/>
      <c r="I64" s="248"/>
      <c r="J64" s="248"/>
      <c r="K64" s="248"/>
      <c r="L64" s="248"/>
      <c r="M64" s="248"/>
      <c r="N64" s="272"/>
      <c r="O64" s="273"/>
      <c r="P64" s="273"/>
      <c r="Q64" s="273"/>
      <c r="R64" s="273"/>
      <c r="S64" s="273"/>
      <c r="T64" s="273"/>
      <c r="U64" s="273"/>
      <c r="V64" s="273"/>
      <c r="W64" s="273"/>
      <c r="X64" s="273"/>
      <c r="Y64" s="273"/>
      <c r="Z64" s="273"/>
      <c r="AA64" s="273"/>
      <c r="AB64" s="273"/>
      <c r="AC64" s="273"/>
      <c r="AD64" s="273"/>
      <c r="AE64" s="273"/>
      <c r="AF64" s="273"/>
      <c r="AG64" s="271"/>
      <c r="AH64" s="248"/>
      <c r="AI64" s="248"/>
      <c r="AJ64" s="248"/>
      <c r="AK64" s="248"/>
      <c r="AL64" s="249"/>
    </row>
    <row r="65" spans="1:38" ht="24.95" customHeight="1" x14ac:dyDescent="0.3">
      <c r="A65" s="257"/>
      <c r="B65" s="248"/>
      <c r="C65" s="248"/>
      <c r="D65" s="248"/>
      <c r="E65" s="248"/>
      <c r="F65" s="248"/>
      <c r="G65" s="248"/>
      <c r="H65" s="248"/>
      <c r="I65" s="248"/>
      <c r="J65" s="248"/>
      <c r="K65" s="248"/>
      <c r="L65" s="248"/>
      <c r="M65" s="248"/>
      <c r="N65" s="272"/>
      <c r="O65" s="273"/>
      <c r="P65" s="273"/>
      <c r="Q65" s="273"/>
      <c r="R65" s="273"/>
      <c r="S65" s="273"/>
      <c r="T65" s="273"/>
      <c r="U65" s="273"/>
      <c r="V65" s="273"/>
      <c r="W65" s="273"/>
      <c r="X65" s="273"/>
      <c r="Y65" s="273"/>
      <c r="Z65" s="273"/>
      <c r="AA65" s="273"/>
      <c r="AB65" s="273"/>
      <c r="AC65" s="273"/>
      <c r="AD65" s="273"/>
      <c r="AE65" s="273"/>
      <c r="AF65" s="273"/>
      <c r="AG65" s="271"/>
      <c r="AH65" s="248"/>
      <c r="AI65" s="248"/>
      <c r="AJ65" s="248"/>
      <c r="AK65" s="248"/>
      <c r="AL65" s="249"/>
    </row>
    <row r="66" spans="1:38" ht="24.95" customHeight="1" x14ac:dyDescent="0.3">
      <c r="A66" s="257"/>
      <c r="B66" s="248"/>
      <c r="C66" s="248"/>
      <c r="D66" s="248"/>
      <c r="E66" s="248"/>
      <c r="F66" s="248"/>
      <c r="G66" s="248"/>
      <c r="H66" s="248"/>
      <c r="I66" s="248"/>
      <c r="J66" s="248"/>
      <c r="K66" s="248"/>
      <c r="L66" s="248"/>
      <c r="M66" s="248"/>
      <c r="N66" s="272"/>
      <c r="O66" s="273"/>
      <c r="P66" s="273"/>
      <c r="Q66" s="273"/>
      <c r="R66" s="273"/>
      <c r="S66" s="273"/>
      <c r="T66" s="273"/>
      <c r="U66" s="273"/>
      <c r="V66" s="273"/>
      <c r="W66" s="273"/>
      <c r="X66" s="273"/>
      <c r="Y66" s="273"/>
      <c r="Z66" s="273"/>
      <c r="AA66" s="273"/>
      <c r="AB66" s="273"/>
      <c r="AC66" s="273"/>
      <c r="AD66" s="273"/>
      <c r="AE66" s="273"/>
      <c r="AF66" s="273"/>
      <c r="AG66" s="271"/>
      <c r="AH66" s="248"/>
      <c r="AI66" s="248"/>
      <c r="AJ66" s="248"/>
      <c r="AK66" s="248"/>
      <c r="AL66" s="249"/>
    </row>
    <row r="67" spans="1:38" ht="24.95" customHeight="1" x14ac:dyDescent="0.3">
      <c r="A67" s="257"/>
      <c r="B67" s="248"/>
      <c r="C67" s="248"/>
      <c r="D67" s="248"/>
      <c r="E67" s="248"/>
      <c r="F67" s="248"/>
      <c r="G67" s="248"/>
      <c r="H67" s="248"/>
      <c r="I67" s="248"/>
      <c r="J67" s="248"/>
      <c r="K67" s="248"/>
      <c r="L67" s="248"/>
      <c r="M67" s="248"/>
      <c r="N67" s="272"/>
      <c r="O67" s="273"/>
      <c r="P67" s="273"/>
      <c r="Q67" s="273"/>
      <c r="R67" s="273"/>
      <c r="S67" s="273"/>
      <c r="T67" s="273"/>
      <c r="U67" s="273"/>
      <c r="V67" s="273"/>
      <c r="W67" s="273"/>
      <c r="X67" s="273"/>
      <c r="Y67" s="273"/>
      <c r="Z67" s="273"/>
      <c r="AA67" s="273"/>
      <c r="AB67" s="273"/>
      <c r="AC67" s="273"/>
      <c r="AD67" s="273"/>
      <c r="AE67" s="273"/>
      <c r="AF67" s="273"/>
      <c r="AG67" s="271"/>
      <c r="AH67" s="248"/>
      <c r="AI67" s="248"/>
      <c r="AJ67" s="248"/>
      <c r="AK67" s="248"/>
      <c r="AL67" s="249"/>
    </row>
    <row r="68" spans="1:38" ht="24.95" customHeight="1" x14ac:dyDescent="0.3">
      <c r="A68" s="257"/>
      <c r="B68" s="248"/>
      <c r="C68" s="248"/>
      <c r="D68" s="248"/>
      <c r="E68" s="248"/>
      <c r="F68" s="248"/>
      <c r="G68" s="248"/>
      <c r="H68" s="248"/>
      <c r="I68" s="248"/>
      <c r="J68" s="248"/>
      <c r="K68" s="248"/>
      <c r="L68" s="248"/>
      <c r="M68" s="248"/>
      <c r="N68" s="272"/>
      <c r="O68" s="273"/>
      <c r="P68" s="273"/>
      <c r="Q68" s="273"/>
      <c r="R68" s="273"/>
      <c r="S68" s="273"/>
      <c r="T68" s="273"/>
      <c r="U68" s="273"/>
      <c r="V68" s="273"/>
      <c r="W68" s="273"/>
      <c r="X68" s="273"/>
      <c r="Y68" s="273"/>
      <c r="Z68" s="273"/>
      <c r="AA68" s="273"/>
      <c r="AB68" s="273"/>
      <c r="AC68" s="273"/>
      <c r="AD68" s="273"/>
      <c r="AE68" s="273"/>
      <c r="AF68" s="273"/>
      <c r="AG68" s="271"/>
      <c r="AH68" s="248"/>
      <c r="AI68" s="248"/>
      <c r="AJ68" s="248"/>
      <c r="AK68" s="248"/>
      <c r="AL68" s="249"/>
    </row>
    <row r="69" spans="1:38" ht="24.95" customHeight="1" x14ac:dyDescent="0.3">
      <c r="A69" s="257"/>
      <c r="B69" s="248"/>
      <c r="C69" s="248"/>
      <c r="D69" s="248"/>
      <c r="E69" s="248"/>
      <c r="F69" s="248"/>
      <c r="G69" s="248"/>
      <c r="H69" s="248"/>
      <c r="I69" s="248"/>
      <c r="J69" s="248"/>
      <c r="K69" s="248"/>
      <c r="L69" s="248"/>
      <c r="M69" s="248"/>
      <c r="N69" s="272"/>
      <c r="O69" s="273"/>
      <c r="P69" s="273"/>
      <c r="Q69" s="273"/>
      <c r="R69" s="273"/>
      <c r="S69" s="273"/>
      <c r="T69" s="273"/>
      <c r="U69" s="273"/>
      <c r="V69" s="273"/>
      <c r="W69" s="273"/>
      <c r="X69" s="273"/>
      <c r="Y69" s="273"/>
      <c r="Z69" s="273"/>
      <c r="AA69" s="273"/>
      <c r="AB69" s="273"/>
      <c r="AC69" s="273"/>
      <c r="AD69" s="273"/>
      <c r="AE69" s="273"/>
      <c r="AF69" s="273"/>
      <c r="AG69" s="271"/>
      <c r="AH69" s="248"/>
      <c r="AI69" s="248"/>
      <c r="AJ69" s="248"/>
      <c r="AK69" s="248"/>
      <c r="AL69" s="249"/>
    </row>
    <row r="70" spans="1:38" ht="24.95" customHeight="1" x14ac:dyDescent="0.3">
      <c r="A70" s="257"/>
      <c r="B70" s="248"/>
      <c r="C70" s="248"/>
      <c r="D70" s="248"/>
      <c r="E70" s="248"/>
      <c r="F70" s="248"/>
      <c r="G70" s="248"/>
      <c r="H70" s="248"/>
      <c r="I70" s="248"/>
      <c r="J70" s="248"/>
      <c r="K70" s="248"/>
      <c r="L70" s="248"/>
      <c r="M70" s="248"/>
      <c r="N70" s="272"/>
      <c r="O70" s="273"/>
      <c r="P70" s="273"/>
      <c r="Q70" s="273"/>
      <c r="R70" s="273"/>
      <c r="S70" s="273"/>
      <c r="T70" s="273"/>
      <c r="U70" s="273"/>
      <c r="V70" s="273"/>
      <c r="W70" s="273"/>
      <c r="X70" s="273"/>
      <c r="Y70" s="273"/>
      <c r="Z70" s="273"/>
      <c r="AA70" s="273"/>
      <c r="AB70" s="273"/>
      <c r="AC70" s="273"/>
      <c r="AD70" s="273"/>
      <c r="AE70" s="273"/>
      <c r="AF70" s="273"/>
      <c r="AG70" s="271"/>
      <c r="AH70" s="248"/>
      <c r="AI70" s="248"/>
      <c r="AJ70" s="248"/>
      <c r="AK70" s="248"/>
      <c r="AL70" s="249"/>
    </row>
    <row r="71" spans="1:38" ht="24.95" customHeight="1" thickBot="1" x14ac:dyDescent="0.35">
      <c r="A71" s="279" t="s">
        <v>63</v>
      </c>
      <c r="B71" s="280"/>
      <c r="C71" s="280"/>
      <c r="D71" s="280"/>
      <c r="E71" s="280"/>
      <c r="F71" s="280"/>
      <c r="G71" s="280"/>
      <c r="H71" s="280"/>
      <c r="I71" s="281">
        <f>SUM(O62:Q70,R62:T70,U62:W70,X62:AC70,AD62:AF70)</f>
        <v>0</v>
      </c>
      <c r="J71" s="282"/>
      <c r="K71" s="282"/>
      <c r="L71" s="282"/>
      <c r="M71" s="282"/>
      <c r="N71" s="283"/>
      <c r="O71" s="284">
        <f>SUM(O62:Q70)</f>
        <v>0</v>
      </c>
      <c r="P71" s="284"/>
      <c r="Q71" s="284"/>
      <c r="R71" s="284">
        <f>SUM(R62:T70)</f>
        <v>0</v>
      </c>
      <c r="S71" s="284"/>
      <c r="T71" s="284"/>
      <c r="U71" s="284">
        <f>SUM(U62:W70)</f>
        <v>0</v>
      </c>
      <c r="V71" s="284"/>
      <c r="W71" s="284"/>
      <c r="X71" s="284">
        <f>SUM(X62:AC70)</f>
        <v>0</v>
      </c>
      <c r="Y71" s="284"/>
      <c r="Z71" s="284"/>
      <c r="AA71" s="284"/>
      <c r="AB71" s="284"/>
      <c r="AC71" s="284"/>
      <c r="AD71" s="284">
        <f>SUM(AD62:AF70)</f>
        <v>0</v>
      </c>
      <c r="AE71" s="284"/>
      <c r="AF71" s="284"/>
      <c r="AG71" s="285"/>
      <c r="AH71" s="286"/>
      <c r="AI71" s="286"/>
      <c r="AJ71" s="286"/>
      <c r="AK71" s="286"/>
      <c r="AL71" s="287"/>
    </row>
    <row r="72" spans="1:38" ht="18.75" x14ac:dyDescent="0.3">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57"/>
    </row>
    <row r="73" spans="1:38" ht="24.95" customHeight="1" thickBot="1" x14ac:dyDescent="0.35">
      <c r="A73" s="228" t="s">
        <v>64</v>
      </c>
      <c r="B73" s="228"/>
      <c r="C73" s="228"/>
      <c r="D73" s="228"/>
      <c r="E73" s="228"/>
      <c r="F73" s="228"/>
      <c r="G73" s="228"/>
      <c r="H73" s="228"/>
      <c r="I73" s="228"/>
      <c r="J73" s="228"/>
      <c r="K73" s="228"/>
      <c r="L73" s="56" t="s">
        <v>168</v>
      </c>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row>
    <row r="74" spans="1:38" s="58" customFormat="1" ht="24.95" customHeight="1" x14ac:dyDescent="0.25">
      <c r="A74" s="274" t="s">
        <v>65</v>
      </c>
      <c r="B74" s="275"/>
      <c r="C74" s="275"/>
      <c r="D74" s="275"/>
      <c r="E74" s="275"/>
      <c r="F74" s="275"/>
      <c r="G74" s="275"/>
      <c r="H74" s="275"/>
      <c r="I74" s="275"/>
      <c r="J74" s="276"/>
      <c r="K74" s="277" t="s">
        <v>204</v>
      </c>
      <c r="L74" s="277"/>
      <c r="M74" s="277"/>
      <c r="N74" s="277"/>
      <c r="O74" s="277"/>
      <c r="P74" s="277"/>
      <c r="Q74" s="277" t="s">
        <v>205</v>
      </c>
      <c r="R74" s="277"/>
      <c r="S74" s="277"/>
      <c r="T74" s="277"/>
      <c r="U74" s="277"/>
      <c r="V74" s="277"/>
      <c r="W74" s="277" t="s">
        <v>206</v>
      </c>
      <c r="X74" s="277"/>
      <c r="Y74" s="277"/>
      <c r="Z74" s="277"/>
      <c r="AA74" s="277"/>
      <c r="AB74" s="277"/>
      <c r="AC74" s="277" t="s">
        <v>66</v>
      </c>
      <c r="AD74" s="277"/>
      <c r="AE74" s="277"/>
      <c r="AF74" s="277"/>
      <c r="AG74" s="277"/>
      <c r="AH74" s="277"/>
      <c r="AI74" s="277"/>
      <c r="AJ74" s="277"/>
      <c r="AK74" s="277"/>
      <c r="AL74" s="278"/>
    </row>
    <row r="75" spans="1:38" ht="24.95" customHeight="1" x14ac:dyDescent="0.3">
      <c r="A75" s="247" t="s">
        <v>67</v>
      </c>
      <c r="B75" s="236"/>
      <c r="C75" s="236"/>
      <c r="D75" s="236"/>
      <c r="E75" s="236"/>
      <c r="F75" s="236"/>
      <c r="G75" s="236"/>
      <c r="H75" s="236"/>
      <c r="I75" s="236"/>
      <c r="J75" s="288"/>
      <c r="K75" s="289"/>
      <c r="L75" s="290"/>
      <c r="M75" s="290"/>
      <c r="N75" s="290"/>
      <c r="O75" s="290"/>
      <c r="P75" s="291"/>
      <c r="Q75" s="289"/>
      <c r="R75" s="290"/>
      <c r="S75" s="290"/>
      <c r="T75" s="290"/>
      <c r="U75" s="290"/>
      <c r="V75" s="291"/>
      <c r="W75" s="289"/>
      <c r="X75" s="290"/>
      <c r="Y75" s="290"/>
      <c r="Z75" s="290"/>
      <c r="AA75" s="290"/>
      <c r="AB75" s="291"/>
      <c r="AC75" s="292"/>
      <c r="AD75" s="293"/>
      <c r="AE75" s="293"/>
      <c r="AF75" s="293"/>
      <c r="AG75" s="293"/>
      <c r="AH75" s="293"/>
      <c r="AI75" s="293"/>
      <c r="AJ75" s="293"/>
      <c r="AK75" s="293"/>
      <c r="AL75" s="294"/>
    </row>
    <row r="76" spans="1:38" ht="24.95" customHeight="1" x14ac:dyDescent="0.3">
      <c r="A76" s="247" t="s">
        <v>68</v>
      </c>
      <c r="B76" s="236"/>
      <c r="C76" s="236"/>
      <c r="D76" s="236"/>
      <c r="E76" s="236"/>
      <c r="F76" s="236"/>
      <c r="G76" s="236"/>
      <c r="H76" s="236"/>
      <c r="I76" s="236"/>
      <c r="J76" s="288"/>
      <c r="K76" s="289"/>
      <c r="L76" s="290"/>
      <c r="M76" s="290"/>
      <c r="N76" s="290"/>
      <c r="O76" s="290"/>
      <c r="P76" s="291"/>
      <c r="Q76" s="289"/>
      <c r="R76" s="290"/>
      <c r="S76" s="290"/>
      <c r="T76" s="290"/>
      <c r="U76" s="290"/>
      <c r="V76" s="291"/>
      <c r="W76" s="289"/>
      <c r="X76" s="290"/>
      <c r="Y76" s="290"/>
      <c r="Z76" s="290"/>
      <c r="AA76" s="290"/>
      <c r="AB76" s="291"/>
      <c r="AC76" s="292"/>
      <c r="AD76" s="293"/>
      <c r="AE76" s="293"/>
      <c r="AF76" s="293"/>
      <c r="AG76" s="293"/>
      <c r="AH76" s="293"/>
      <c r="AI76" s="293"/>
      <c r="AJ76" s="293"/>
      <c r="AK76" s="293"/>
      <c r="AL76" s="294"/>
    </row>
    <row r="77" spans="1:38" ht="24.95" customHeight="1" x14ac:dyDescent="0.3">
      <c r="A77" s="247" t="s">
        <v>69</v>
      </c>
      <c r="B77" s="236"/>
      <c r="C77" s="236"/>
      <c r="D77" s="236"/>
      <c r="E77" s="236"/>
      <c r="F77" s="236"/>
      <c r="G77" s="236"/>
      <c r="H77" s="236"/>
      <c r="I77" s="236"/>
      <c r="J77" s="288"/>
      <c r="K77" s="289"/>
      <c r="L77" s="290"/>
      <c r="M77" s="290"/>
      <c r="N77" s="290"/>
      <c r="O77" s="290"/>
      <c r="P77" s="291"/>
      <c r="Q77" s="289"/>
      <c r="R77" s="290"/>
      <c r="S77" s="290"/>
      <c r="T77" s="290"/>
      <c r="U77" s="290"/>
      <c r="V77" s="291"/>
      <c r="W77" s="289"/>
      <c r="X77" s="290"/>
      <c r="Y77" s="290"/>
      <c r="Z77" s="290"/>
      <c r="AA77" s="290"/>
      <c r="AB77" s="291"/>
      <c r="AC77" s="292"/>
      <c r="AD77" s="293"/>
      <c r="AE77" s="293"/>
      <c r="AF77" s="293"/>
      <c r="AG77" s="293"/>
      <c r="AH77" s="293"/>
      <c r="AI77" s="293"/>
      <c r="AJ77" s="293"/>
      <c r="AK77" s="293"/>
      <c r="AL77" s="294"/>
    </row>
    <row r="78" spans="1:38" ht="24.95" customHeight="1" x14ac:dyDescent="0.3">
      <c r="A78" s="247" t="s">
        <v>70</v>
      </c>
      <c r="B78" s="236"/>
      <c r="C78" s="236"/>
      <c r="D78" s="236"/>
      <c r="E78" s="236"/>
      <c r="F78" s="236"/>
      <c r="G78" s="236"/>
      <c r="H78" s="236"/>
      <c r="I78" s="236"/>
      <c r="J78" s="288"/>
      <c r="K78" s="295">
        <f>'Subsistence sheet Location 1'!J27</f>
        <v>0</v>
      </c>
      <c r="L78" s="296"/>
      <c r="M78" s="296"/>
      <c r="N78" s="296"/>
      <c r="O78" s="296"/>
      <c r="P78" s="297"/>
      <c r="Q78" s="295">
        <f>'Subsistence sheet Location 2'!J27</f>
        <v>0</v>
      </c>
      <c r="R78" s="296"/>
      <c r="S78" s="296"/>
      <c r="T78" s="296"/>
      <c r="U78" s="296"/>
      <c r="V78" s="297"/>
      <c r="W78" s="289"/>
      <c r="X78" s="290"/>
      <c r="Y78" s="290"/>
      <c r="Z78" s="290"/>
      <c r="AA78" s="290"/>
      <c r="AB78" s="291"/>
      <c r="AC78" s="292"/>
      <c r="AD78" s="293"/>
      <c r="AE78" s="293"/>
      <c r="AF78" s="293"/>
      <c r="AG78" s="293"/>
      <c r="AH78" s="293"/>
      <c r="AI78" s="293"/>
      <c r="AJ78" s="293"/>
      <c r="AK78" s="293"/>
      <c r="AL78" s="294"/>
    </row>
    <row r="79" spans="1:38" ht="24.95" customHeight="1" x14ac:dyDescent="0.3">
      <c r="A79" s="298" t="s">
        <v>25</v>
      </c>
      <c r="B79" s="299"/>
      <c r="C79" s="302"/>
      <c r="D79" s="302"/>
      <c r="E79" s="302"/>
      <c r="F79" s="302"/>
      <c r="G79" s="302"/>
      <c r="H79" s="302"/>
      <c r="I79" s="302"/>
      <c r="J79" s="303"/>
      <c r="K79" s="289"/>
      <c r="L79" s="290"/>
      <c r="M79" s="290"/>
      <c r="N79" s="290"/>
      <c r="O79" s="290"/>
      <c r="P79" s="291"/>
      <c r="Q79" s="289"/>
      <c r="R79" s="290"/>
      <c r="S79" s="290"/>
      <c r="T79" s="290"/>
      <c r="U79" s="290"/>
      <c r="V79" s="291"/>
      <c r="W79" s="289"/>
      <c r="X79" s="290"/>
      <c r="Y79" s="290"/>
      <c r="Z79" s="290"/>
      <c r="AA79" s="290"/>
      <c r="AB79" s="291"/>
      <c r="AC79" s="292"/>
      <c r="AD79" s="293"/>
      <c r="AE79" s="293"/>
      <c r="AF79" s="293"/>
      <c r="AG79" s="293"/>
      <c r="AH79" s="293"/>
      <c r="AI79" s="293"/>
      <c r="AJ79" s="293"/>
      <c r="AK79" s="293"/>
      <c r="AL79" s="294"/>
    </row>
    <row r="80" spans="1:38" ht="24.95" customHeight="1" x14ac:dyDescent="0.3">
      <c r="A80" s="298" t="s">
        <v>25</v>
      </c>
      <c r="B80" s="299"/>
      <c r="C80" s="300"/>
      <c r="D80" s="300"/>
      <c r="E80" s="300"/>
      <c r="F80" s="300"/>
      <c r="G80" s="300"/>
      <c r="H80" s="300"/>
      <c r="I80" s="300"/>
      <c r="J80" s="301"/>
      <c r="K80" s="289"/>
      <c r="L80" s="290"/>
      <c r="M80" s="290"/>
      <c r="N80" s="290"/>
      <c r="O80" s="290"/>
      <c r="P80" s="291"/>
      <c r="Q80" s="289"/>
      <c r="R80" s="290"/>
      <c r="S80" s="290"/>
      <c r="T80" s="290"/>
      <c r="U80" s="290"/>
      <c r="V80" s="291"/>
      <c r="W80" s="289"/>
      <c r="X80" s="290"/>
      <c r="Y80" s="290"/>
      <c r="Z80" s="290"/>
      <c r="AA80" s="290"/>
      <c r="AB80" s="291"/>
      <c r="AC80" s="292"/>
      <c r="AD80" s="293"/>
      <c r="AE80" s="293"/>
      <c r="AF80" s="293"/>
      <c r="AG80" s="293"/>
      <c r="AH80" s="293"/>
      <c r="AI80" s="293"/>
      <c r="AJ80" s="293"/>
      <c r="AK80" s="293"/>
      <c r="AL80" s="294"/>
    </row>
    <row r="81" spans="1:38" ht="24.95" customHeight="1" x14ac:dyDescent="0.3">
      <c r="A81" s="298" t="s">
        <v>25</v>
      </c>
      <c r="B81" s="299"/>
      <c r="C81" s="300"/>
      <c r="D81" s="300"/>
      <c r="E81" s="300"/>
      <c r="F81" s="300"/>
      <c r="G81" s="300"/>
      <c r="H81" s="300"/>
      <c r="I81" s="300"/>
      <c r="J81" s="301"/>
      <c r="K81" s="289"/>
      <c r="L81" s="290"/>
      <c r="M81" s="290"/>
      <c r="N81" s="290"/>
      <c r="O81" s="290"/>
      <c r="P81" s="291"/>
      <c r="Q81" s="289"/>
      <c r="R81" s="290"/>
      <c r="S81" s="290"/>
      <c r="T81" s="290"/>
      <c r="U81" s="290"/>
      <c r="V81" s="291"/>
      <c r="W81" s="289"/>
      <c r="X81" s="290"/>
      <c r="Y81" s="290"/>
      <c r="Z81" s="290"/>
      <c r="AA81" s="290"/>
      <c r="AB81" s="291"/>
      <c r="AC81" s="292"/>
      <c r="AD81" s="293"/>
      <c r="AE81" s="293"/>
      <c r="AF81" s="293"/>
      <c r="AG81" s="293"/>
      <c r="AH81" s="293"/>
      <c r="AI81" s="293"/>
      <c r="AJ81" s="293"/>
      <c r="AK81" s="293"/>
      <c r="AL81" s="294"/>
    </row>
    <row r="82" spans="1:38" ht="24.95" customHeight="1" x14ac:dyDescent="0.3">
      <c r="A82" s="298" t="s">
        <v>25</v>
      </c>
      <c r="B82" s="299"/>
      <c r="C82" s="300"/>
      <c r="D82" s="300"/>
      <c r="E82" s="300"/>
      <c r="F82" s="300"/>
      <c r="G82" s="300"/>
      <c r="H82" s="300"/>
      <c r="I82" s="300"/>
      <c r="J82" s="301"/>
      <c r="K82" s="289"/>
      <c r="L82" s="290"/>
      <c r="M82" s="290"/>
      <c r="N82" s="290"/>
      <c r="O82" s="290"/>
      <c r="P82" s="291"/>
      <c r="Q82" s="289"/>
      <c r="R82" s="290"/>
      <c r="S82" s="290"/>
      <c r="T82" s="290"/>
      <c r="U82" s="290"/>
      <c r="V82" s="291"/>
      <c r="W82" s="289"/>
      <c r="X82" s="290"/>
      <c r="Y82" s="290"/>
      <c r="Z82" s="290"/>
      <c r="AA82" s="290"/>
      <c r="AB82" s="291"/>
      <c r="AC82" s="292"/>
      <c r="AD82" s="293"/>
      <c r="AE82" s="293"/>
      <c r="AF82" s="293"/>
      <c r="AG82" s="293"/>
      <c r="AH82" s="293"/>
      <c r="AI82" s="293"/>
      <c r="AJ82" s="293"/>
      <c r="AK82" s="293"/>
      <c r="AL82" s="294"/>
    </row>
    <row r="83" spans="1:38" ht="24.95" customHeight="1" x14ac:dyDescent="0.3">
      <c r="A83" s="298" t="s">
        <v>25</v>
      </c>
      <c r="B83" s="299"/>
      <c r="C83" s="300"/>
      <c r="D83" s="300"/>
      <c r="E83" s="300"/>
      <c r="F83" s="300"/>
      <c r="G83" s="300"/>
      <c r="H83" s="300"/>
      <c r="I83" s="300"/>
      <c r="J83" s="301"/>
      <c r="K83" s="289"/>
      <c r="L83" s="290"/>
      <c r="M83" s="290"/>
      <c r="N83" s="290"/>
      <c r="O83" s="290"/>
      <c r="P83" s="291"/>
      <c r="Q83" s="289"/>
      <c r="R83" s="290"/>
      <c r="S83" s="290"/>
      <c r="T83" s="290"/>
      <c r="U83" s="290"/>
      <c r="V83" s="291"/>
      <c r="W83" s="289"/>
      <c r="X83" s="290"/>
      <c r="Y83" s="290"/>
      <c r="Z83" s="290"/>
      <c r="AA83" s="290"/>
      <c r="AB83" s="291"/>
      <c r="AC83" s="292"/>
      <c r="AD83" s="293"/>
      <c r="AE83" s="293"/>
      <c r="AF83" s="293"/>
      <c r="AG83" s="293"/>
      <c r="AH83" s="293"/>
      <c r="AI83" s="293"/>
      <c r="AJ83" s="293"/>
      <c r="AK83" s="293"/>
      <c r="AL83" s="294"/>
    </row>
    <row r="84" spans="1:38" ht="24.95" customHeight="1" x14ac:dyDescent="0.3">
      <c r="A84" s="298" t="s">
        <v>25</v>
      </c>
      <c r="B84" s="299"/>
      <c r="C84" s="300"/>
      <c r="D84" s="300"/>
      <c r="E84" s="300"/>
      <c r="F84" s="300"/>
      <c r="G84" s="300"/>
      <c r="H84" s="300"/>
      <c r="I84" s="300"/>
      <c r="J84" s="301"/>
      <c r="K84" s="289"/>
      <c r="L84" s="290"/>
      <c r="M84" s="290"/>
      <c r="N84" s="290"/>
      <c r="O84" s="290"/>
      <c r="P84" s="291"/>
      <c r="Q84" s="289"/>
      <c r="R84" s="290"/>
      <c r="S84" s="290"/>
      <c r="T84" s="290"/>
      <c r="U84" s="290"/>
      <c r="V84" s="291"/>
      <c r="W84" s="289"/>
      <c r="X84" s="290"/>
      <c r="Y84" s="290"/>
      <c r="Z84" s="290"/>
      <c r="AA84" s="290"/>
      <c r="AB84" s="291"/>
      <c r="AC84" s="292"/>
      <c r="AD84" s="293"/>
      <c r="AE84" s="293"/>
      <c r="AF84" s="293"/>
      <c r="AG84" s="293"/>
      <c r="AH84" s="293"/>
      <c r="AI84" s="293"/>
      <c r="AJ84" s="293"/>
      <c r="AK84" s="293"/>
      <c r="AL84" s="294"/>
    </row>
    <row r="85" spans="1:38" ht="24.95" customHeight="1" x14ac:dyDescent="0.3">
      <c r="A85" s="82"/>
      <c r="B85" s="57"/>
      <c r="C85" s="57"/>
      <c r="D85" s="83"/>
      <c r="E85" s="83"/>
      <c r="F85" s="83"/>
      <c r="G85" s="317" t="s">
        <v>71</v>
      </c>
      <c r="H85" s="317"/>
      <c r="I85" s="317"/>
      <c r="J85" s="317"/>
      <c r="K85" s="318">
        <f>SUM(K75:P84)</f>
        <v>0</v>
      </c>
      <c r="L85" s="319"/>
      <c r="M85" s="319"/>
      <c r="N85" s="319"/>
      <c r="O85" s="319"/>
      <c r="P85" s="320"/>
      <c r="Q85" s="321">
        <f>SUM(Q75:V84)</f>
        <v>0</v>
      </c>
      <c r="R85" s="322"/>
      <c r="S85" s="322"/>
      <c r="T85" s="322"/>
      <c r="U85" s="322"/>
      <c r="V85" s="323"/>
      <c r="W85" s="318">
        <f>SUM(W75:AB84)</f>
        <v>0</v>
      </c>
      <c r="X85" s="319"/>
      <c r="Y85" s="319"/>
      <c r="Z85" s="319"/>
      <c r="AA85" s="319"/>
      <c r="AB85" s="320"/>
      <c r="AC85" s="324"/>
      <c r="AD85" s="325"/>
      <c r="AE85" s="325"/>
      <c r="AF85" s="325"/>
      <c r="AG85" s="325"/>
      <c r="AH85" s="325"/>
      <c r="AI85" s="325"/>
      <c r="AJ85" s="325"/>
      <c r="AK85" s="325"/>
      <c r="AL85" s="326"/>
    </row>
    <row r="86" spans="1:38" ht="24.95" customHeight="1" x14ac:dyDescent="0.3">
      <c r="A86" s="82"/>
      <c r="B86" s="57"/>
      <c r="C86" s="57"/>
      <c r="D86" s="83"/>
      <c r="E86" s="327" t="s">
        <v>72</v>
      </c>
      <c r="F86" s="327"/>
      <c r="G86" s="327"/>
      <c r="H86" s="327"/>
      <c r="I86" s="327"/>
      <c r="J86" s="84"/>
      <c r="K86" s="328">
        <f>SUMIF(J86:J86,TRUE,Q86)</f>
        <v>0</v>
      </c>
      <c r="L86" s="329"/>
      <c r="M86" s="329"/>
      <c r="N86" s="329"/>
      <c r="O86" s="329"/>
      <c r="P86" s="330"/>
      <c r="Q86" s="331">
        <f>SUM(K85+Q85+W85)*0.1</f>
        <v>0</v>
      </c>
      <c r="R86" s="332"/>
      <c r="S86" s="332"/>
      <c r="T86" s="332"/>
      <c r="U86" s="332"/>
      <c r="V86" s="332"/>
      <c r="W86" s="333"/>
      <c r="X86" s="333"/>
      <c r="Y86" s="333"/>
      <c r="Z86" s="333"/>
      <c r="AA86" s="333"/>
      <c r="AB86" s="334"/>
      <c r="AC86" s="324"/>
      <c r="AD86" s="325"/>
      <c r="AE86" s="325"/>
      <c r="AF86" s="325"/>
      <c r="AG86" s="325"/>
      <c r="AH86" s="325"/>
      <c r="AI86" s="325"/>
      <c r="AJ86" s="325"/>
      <c r="AK86" s="325"/>
      <c r="AL86" s="326"/>
    </row>
    <row r="87" spans="1:38" ht="24.95" customHeight="1" x14ac:dyDescent="0.3">
      <c r="A87" s="305" t="s">
        <v>73</v>
      </c>
      <c r="B87" s="306"/>
      <c r="C87" s="306"/>
      <c r="D87" s="306"/>
      <c r="E87" s="306"/>
      <c r="F87" s="306"/>
      <c r="G87" s="306"/>
      <c r="H87" s="306"/>
      <c r="I87" s="306"/>
      <c r="J87" s="307"/>
      <c r="K87" s="308">
        <f>SUM(K75:P84,Q75:V84,W75:AB84)+K86</f>
        <v>0</v>
      </c>
      <c r="L87" s="309"/>
      <c r="M87" s="309"/>
      <c r="N87" s="309"/>
      <c r="O87" s="309"/>
      <c r="P87" s="310"/>
      <c r="Q87" s="311" t="s">
        <v>74</v>
      </c>
      <c r="R87" s="312"/>
      <c r="S87" s="312"/>
      <c r="T87" s="312"/>
      <c r="U87" s="312"/>
      <c r="V87" s="312"/>
      <c r="W87" s="312"/>
      <c r="X87" s="313"/>
      <c r="Y87" s="314">
        <f>SUM(W75:AB78)</f>
        <v>0</v>
      </c>
      <c r="Z87" s="315"/>
      <c r="AA87" s="315"/>
      <c r="AB87" s="316"/>
      <c r="AC87" s="66"/>
      <c r="AD87" s="66"/>
      <c r="AE87" s="66"/>
      <c r="AF87" s="66"/>
      <c r="AG87" s="66"/>
      <c r="AH87" s="66"/>
      <c r="AI87" s="66"/>
      <c r="AJ87" s="66"/>
      <c r="AK87" s="66"/>
      <c r="AL87" s="72"/>
    </row>
    <row r="88" spans="1:38" ht="24.95" customHeight="1" thickBot="1" x14ac:dyDescent="0.35">
      <c r="A88" s="279" t="s">
        <v>195</v>
      </c>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70"/>
      <c r="Z88" s="60"/>
      <c r="AA88" s="280" t="s">
        <v>187</v>
      </c>
      <c r="AB88" s="280"/>
      <c r="AC88" s="70"/>
      <c r="AD88" s="60"/>
      <c r="AE88" s="280" t="s">
        <v>188</v>
      </c>
      <c r="AF88" s="280"/>
      <c r="AG88" s="85" t="s">
        <v>75</v>
      </c>
      <c r="AH88" s="70"/>
      <c r="AI88" s="70"/>
      <c r="AJ88" s="70"/>
      <c r="AK88" s="70"/>
      <c r="AL88" s="74"/>
    </row>
    <row r="89" spans="1:38" ht="24.95" customHeight="1" x14ac:dyDescent="0.3">
      <c r="A89" s="304" t="s">
        <v>75</v>
      </c>
      <c r="B89" s="304"/>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row>
    <row r="90" spans="1:38" ht="18.75" x14ac:dyDescent="0.3">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row>
    <row r="91" spans="1:38" ht="30.95" customHeight="1" thickBot="1" x14ac:dyDescent="0.35">
      <c r="A91" s="228" t="s">
        <v>76</v>
      </c>
      <c r="B91" s="228"/>
      <c r="C91" s="228"/>
      <c r="D91" s="228"/>
      <c r="E91" s="228"/>
      <c r="F91" s="228"/>
      <c r="G91" s="228"/>
      <c r="H91" s="228"/>
      <c r="I91" s="228"/>
      <c r="J91" s="71" t="s">
        <v>169</v>
      </c>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row>
    <row r="92" spans="1:38" s="58" customFormat="1" ht="24.95" customHeight="1" x14ac:dyDescent="0.25">
      <c r="A92" s="229" t="s">
        <v>77</v>
      </c>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86"/>
      <c r="AH92" s="230" t="s">
        <v>187</v>
      </c>
      <c r="AI92" s="230"/>
      <c r="AJ92" s="124"/>
      <c r="AK92" s="81"/>
      <c r="AL92" s="125" t="s">
        <v>189</v>
      </c>
    </row>
    <row r="93" spans="1:38" s="58" customFormat="1" ht="24.95" customHeight="1" x14ac:dyDescent="0.25">
      <c r="A93" s="202" t="s">
        <v>78</v>
      </c>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87"/>
      <c r="AH93" s="203" t="s">
        <v>187</v>
      </c>
      <c r="AI93" s="203"/>
      <c r="AJ93" s="128"/>
      <c r="AK93" s="63"/>
      <c r="AL93" s="88" t="s">
        <v>189</v>
      </c>
    </row>
    <row r="94" spans="1:38" s="58" customFormat="1" ht="24.95" customHeight="1" x14ac:dyDescent="0.25">
      <c r="A94" s="202" t="s">
        <v>79</v>
      </c>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87"/>
      <c r="AH94" s="203" t="s">
        <v>187</v>
      </c>
      <c r="AI94" s="203"/>
      <c r="AJ94" s="128"/>
      <c r="AK94" s="63"/>
      <c r="AL94" s="88" t="s">
        <v>189</v>
      </c>
    </row>
    <row r="95" spans="1:38" s="58" customFormat="1" ht="24.95" customHeight="1" x14ac:dyDescent="0.25">
      <c r="A95" s="202" t="s">
        <v>80</v>
      </c>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87"/>
      <c r="AH95" s="203" t="s">
        <v>187</v>
      </c>
      <c r="AI95" s="203"/>
      <c r="AJ95" s="128"/>
      <c r="AK95" s="63"/>
      <c r="AL95" s="88" t="s">
        <v>189</v>
      </c>
    </row>
    <row r="96" spans="1:38" s="58" customFormat="1" ht="24.95" customHeight="1" x14ac:dyDescent="0.25">
      <c r="A96" s="202" t="s">
        <v>81</v>
      </c>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87"/>
      <c r="AH96" s="203" t="s">
        <v>187</v>
      </c>
      <c r="AI96" s="203"/>
      <c r="AJ96" s="128"/>
      <c r="AK96" s="63"/>
      <c r="AL96" s="88" t="s">
        <v>189</v>
      </c>
    </row>
    <row r="97" spans="1:38" s="58" customFormat="1" ht="24.75" customHeight="1" x14ac:dyDescent="0.25">
      <c r="A97" s="338" t="s">
        <v>197</v>
      </c>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87"/>
      <c r="AH97" s="203" t="s">
        <v>187</v>
      </c>
      <c r="AI97" s="203"/>
      <c r="AJ97" s="128"/>
      <c r="AK97" s="63"/>
      <c r="AL97" s="88" t="s">
        <v>189</v>
      </c>
    </row>
    <row r="98" spans="1:38" s="58" customFormat="1" ht="24.95" customHeight="1" x14ac:dyDescent="0.25">
      <c r="A98" s="339" t="s">
        <v>82</v>
      </c>
      <c r="B98" s="340"/>
      <c r="C98" s="340"/>
      <c r="D98" s="340"/>
      <c r="E98" s="340"/>
      <c r="F98" s="340"/>
      <c r="G98" s="340"/>
      <c r="H98" s="340"/>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44"/>
      <c r="AG98" s="144"/>
      <c r="AH98" s="341"/>
      <c r="AI98" s="341"/>
      <c r="AJ98" s="144"/>
      <c r="AK98" s="144"/>
      <c r="AL98" s="145"/>
    </row>
    <row r="99" spans="1:38" s="58" customFormat="1" ht="24.95" customHeight="1" x14ac:dyDescent="0.25">
      <c r="A99" s="146"/>
      <c r="B99" s="203" t="s">
        <v>83</v>
      </c>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63"/>
      <c r="AH99" s="203" t="s">
        <v>187</v>
      </c>
      <c r="AI99" s="203"/>
      <c r="AJ99" s="128"/>
      <c r="AK99" s="63"/>
      <c r="AL99" s="88" t="s">
        <v>189</v>
      </c>
    </row>
    <row r="100" spans="1:38" s="58" customFormat="1" ht="24.95" customHeight="1" x14ac:dyDescent="0.25">
      <c r="A100" s="146"/>
      <c r="B100" s="203" t="s">
        <v>84</v>
      </c>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63"/>
      <c r="AH100" s="203" t="s">
        <v>187</v>
      </c>
      <c r="AI100" s="203"/>
      <c r="AJ100" s="128"/>
      <c r="AK100" s="63"/>
      <c r="AL100" s="88" t="s">
        <v>189</v>
      </c>
    </row>
    <row r="101" spans="1:38" s="58" customFormat="1" ht="24.95" customHeight="1" thickBot="1" x14ac:dyDescent="0.3">
      <c r="A101" s="147"/>
      <c r="B101" s="335" t="s">
        <v>196</v>
      </c>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60"/>
      <c r="AH101" s="196" t="s">
        <v>187</v>
      </c>
      <c r="AI101" s="196"/>
      <c r="AJ101" s="135"/>
      <c r="AK101" s="60"/>
      <c r="AL101" s="91" t="s">
        <v>189</v>
      </c>
    </row>
    <row r="102" spans="1:38" ht="11.25" customHeight="1" x14ac:dyDescent="0.3">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57"/>
    </row>
    <row r="103" spans="1:38" ht="30.95" customHeight="1" thickBot="1" x14ac:dyDescent="0.35">
      <c r="A103" s="245" t="s">
        <v>85</v>
      </c>
      <c r="B103" s="245"/>
      <c r="C103" s="245"/>
      <c r="D103" s="245"/>
      <c r="E103" s="245"/>
      <c r="F103" s="245"/>
      <c r="G103" s="245"/>
      <c r="H103" s="245"/>
      <c r="I103" s="245"/>
      <c r="J103" s="245"/>
      <c r="K103" s="62" t="s">
        <v>170</v>
      </c>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57"/>
    </row>
    <row r="104" spans="1:38" ht="24.95" customHeight="1" x14ac:dyDescent="0.3">
      <c r="A104" s="92" t="s">
        <v>86</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93"/>
    </row>
    <row r="105" spans="1:38" ht="15" customHeight="1" x14ac:dyDescent="0.3">
      <c r="A105" s="82"/>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68"/>
    </row>
    <row r="106" spans="1:38" ht="20.100000000000001" customHeight="1" x14ac:dyDescent="0.3">
      <c r="A106" s="69"/>
      <c r="B106" s="336" t="s">
        <v>87</v>
      </c>
      <c r="C106" s="336"/>
      <c r="D106" s="336"/>
      <c r="E106" s="336"/>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7"/>
    </row>
    <row r="107" spans="1:38" ht="15" customHeight="1" x14ac:dyDescent="0.3">
      <c r="A107" s="82"/>
      <c r="B107" s="79"/>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68"/>
    </row>
    <row r="108" spans="1:38" ht="20.100000000000001" customHeight="1" x14ac:dyDescent="0.3">
      <c r="A108" s="69"/>
      <c r="B108" s="336" t="s">
        <v>88</v>
      </c>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336"/>
      <c r="AL108" s="337"/>
    </row>
    <row r="109" spans="1:38" ht="15" customHeight="1" x14ac:dyDescent="0.3">
      <c r="A109" s="82"/>
      <c r="B109" s="79"/>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68"/>
    </row>
    <row r="110" spans="1:38" ht="20.100000000000001" customHeight="1" x14ac:dyDescent="0.3">
      <c r="A110" s="69"/>
      <c r="B110" s="336" t="s">
        <v>89</v>
      </c>
      <c r="C110" s="336"/>
      <c r="D110" s="336"/>
      <c r="E110" s="336"/>
      <c r="F110" s="336"/>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c r="AK110" s="336"/>
      <c r="AL110" s="337"/>
    </row>
    <row r="111" spans="1:38" ht="15" customHeight="1" x14ac:dyDescent="0.3">
      <c r="A111" s="82"/>
      <c r="B111" s="79"/>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68"/>
    </row>
    <row r="112" spans="1:38" ht="20.100000000000001" customHeight="1" x14ac:dyDescent="0.3">
      <c r="A112" s="69"/>
      <c r="B112" s="336" t="s">
        <v>218</v>
      </c>
      <c r="C112" s="336"/>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7"/>
    </row>
    <row r="113" spans="1:38" ht="15" customHeight="1" x14ac:dyDescent="0.3">
      <c r="A113" s="82"/>
      <c r="B113" s="79"/>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68"/>
    </row>
    <row r="114" spans="1:38" ht="20.100000000000001" customHeight="1" x14ac:dyDescent="0.3">
      <c r="A114" s="69"/>
      <c r="B114" s="345" t="s">
        <v>219</v>
      </c>
      <c r="C114" s="336"/>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7"/>
    </row>
    <row r="115" spans="1:38" ht="18.75" customHeight="1" x14ac:dyDescent="0.3">
      <c r="A115" s="82"/>
      <c r="B115" s="336" t="s">
        <v>220</v>
      </c>
      <c r="C115" s="336"/>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36"/>
      <c r="AD115" s="336"/>
      <c r="AE115" s="336"/>
      <c r="AF115" s="336"/>
      <c r="AG115" s="336"/>
      <c r="AH115" s="336"/>
      <c r="AI115" s="336"/>
      <c r="AJ115" s="336"/>
      <c r="AK115" s="336"/>
      <c r="AL115" s="337"/>
    </row>
    <row r="116" spans="1:38" ht="15" customHeight="1" x14ac:dyDescent="0.3">
      <c r="A116" s="82"/>
      <c r="B116" s="79"/>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79"/>
      <c r="AC116" s="94"/>
      <c r="AD116" s="94"/>
      <c r="AE116" s="94"/>
      <c r="AF116" s="94"/>
      <c r="AG116" s="94"/>
      <c r="AH116" s="94"/>
      <c r="AI116" s="94"/>
      <c r="AJ116" s="94"/>
      <c r="AK116" s="94"/>
      <c r="AL116" s="95"/>
    </row>
    <row r="117" spans="1:38" ht="20.100000000000001" customHeight="1" x14ac:dyDescent="0.3">
      <c r="A117" s="69"/>
      <c r="B117" s="336" t="s">
        <v>90</v>
      </c>
      <c r="C117" s="336"/>
      <c r="D117" s="336"/>
      <c r="E117" s="336"/>
      <c r="F117" s="336"/>
      <c r="G117" s="336"/>
      <c r="H117" s="336"/>
      <c r="I117" s="336"/>
      <c r="J117" s="336"/>
      <c r="K117" s="336"/>
      <c r="L117" s="336"/>
      <c r="M117" s="336"/>
      <c r="N117" s="336"/>
      <c r="O117" s="336"/>
      <c r="P117" s="336"/>
      <c r="Q117" s="336"/>
      <c r="R117" s="336"/>
      <c r="S117" s="336"/>
      <c r="T117" s="336"/>
      <c r="U117" s="336"/>
      <c r="V117" s="336"/>
      <c r="W117" s="354"/>
      <c r="X117" s="354"/>
      <c r="Y117" s="354"/>
      <c r="Z117" s="354"/>
      <c r="AA117" s="336" t="s">
        <v>199</v>
      </c>
      <c r="AB117" s="336"/>
      <c r="AC117" s="336"/>
      <c r="AD117" s="336"/>
      <c r="AE117" s="336"/>
      <c r="AF117" s="336"/>
      <c r="AG117" s="336"/>
      <c r="AH117" s="336"/>
      <c r="AI117" s="336"/>
      <c r="AJ117" s="336"/>
      <c r="AK117" s="336"/>
      <c r="AL117" s="337"/>
    </row>
    <row r="118" spans="1:38" ht="23.25" customHeight="1" x14ac:dyDescent="0.3">
      <c r="A118" s="82"/>
      <c r="B118" s="350" t="s">
        <v>200</v>
      </c>
      <c r="C118" s="350"/>
      <c r="D118" s="350"/>
      <c r="E118" s="350"/>
      <c r="F118" s="350"/>
      <c r="G118" s="350"/>
      <c r="H118" s="350"/>
      <c r="I118" s="350"/>
      <c r="J118" s="350"/>
      <c r="K118" s="350"/>
      <c r="L118" s="350"/>
      <c r="M118" s="350"/>
      <c r="N118" s="350"/>
      <c r="O118" s="350"/>
      <c r="P118" s="350"/>
      <c r="Q118" s="350"/>
      <c r="R118" s="350"/>
      <c r="S118" s="350"/>
      <c r="T118" s="350"/>
      <c r="U118" s="350"/>
      <c r="V118" s="350"/>
      <c r="W118" s="350"/>
      <c r="X118" s="350"/>
      <c r="Y118" s="350"/>
      <c r="Z118" s="350"/>
      <c r="AA118" s="350"/>
      <c r="AB118" s="350"/>
      <c r="AC118" s="350"/>
      <c r="AD118" s="350"/>
      <c r="AE118" s="350"/>
      <c r="AF118" s="350"/>
      <c r="AG118" s="350"/>
      <c r="AH118" s="350"/>
      <c r="AI118" s="350"/>
      <c r="AJ118" s="350"/>
      <c r="AK118" s="350"/>
      <c r="AL118" s="351"/>
    </row>
    <row r="119" spans="1:38" ht="15" customHeight="1" x14ac:dyDescent="0.3">
      <c r="A119" s="82"/>
      <c r="B119" s="79"/>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68"/>
    </row>
    <row r="120" spans="1:38" ht="20.100000000000001" customHeight="1" x14ac:dyDescent="0.3">
      <c r="A120" s="69"/>
      <c r="B120" s="346" t="s">
        <v>202</v>
      </c>
      <c r="C120" s="346"/>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7"/>
    </row>
    <row r="121" spans="1:38" ht="15" customHeight="1" x14ac:dyDescent="0.3">
      <c r="A121" s="82"/>
      <c r="B121" s="346" t="s">
        <v>201</v>
      </c>
      <c r="C121" s="346"/>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c r="AL121" s="347"/>
    </row>
    <row r="122" spans="1:38" ht="15" customHeight="1" x14ac:dyDescent="0.3">
      <c r="A122" s="82"/>
      <c r="B122" s="79"/>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68"/>
    </row>
    <row r="123" spans="1:38" ht="20.100000000000001" customHeight="1" x14ac:dyDescent="0.3">
      <c r="A123" s="69"/>
      <c r="B123" s="79" t="s">
        <v>91</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68"/>
    </row>
    <row r="124" spans="1:38" ht="15" customHeight="1" x14ac:dyDescent="0.3">
      <c r="A124" s="82"/>
      <c r="B124" s="79"/>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68"/>
    </row>
    <row r="125" spans="1:38" ht="20.100000000000001" customHeight="1" x14ac:dyDescent="0.3">
      <c r="A125" s="69"/>
      <c r="B125" s="79" t="s">
        <v>221</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68"/>
    </row>
    <row r="126" spans="1:38" ht="15" customHeight="1" x14ac:dyDescent="0.3">
      <c r="A126" s="82"/>
      <c r="B126" s="79"/>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68"/>
    </row>
    <row r="127" spans="1:38" ht="20.100000000000001" customHeight="1" x14ac:dyDescent="0.3">
      <c r="A127" s="69"/>
      <c r="B127" s="79" t="s">
        <v>92</v>
      </c>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68"/>
    </row>
    <row r="128" spans="1:38" ht="15" customHeight="1" x14ac:dyDescent="0.3">
      <c r="A128" s="82"/>
      <c r="B128" s="79"/>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68"/>
    </row>
    <row r="129" spans="1:38" ht="20.100000000000001" customHeight="1" x14ac:dyDescent="0.3">
      <c r="A129" s="69"/>
      <c r="B129" s="346" t="s">
        <v>93</v>
      </c>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7"/>
    </row>
    <row r="130" spans="1:38" ht="15" customHeight="1" x14ac:dyDescent="0.3">
      <c r="A130" s="82"/>
      <c r="B130" s="352" t="s">
        <v>198</v>
      </c>
      <c r="C130" s="352"/>
      <c r="D130" s="352"/>
      <c r="E130" s="352"/>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3"/>
    </row>
    <row r="131" spans="1:38" ht="20.100000000000001" customHeight="1" x14ac:dyDescent="0.3">
      <c r="A131" s="355"/>
      <c r="B131" s="356"/>
      <c r="C131" s="356"/>
      <c r="D131" s="356"/>
      <c r="E131" s="356"/>
      <c r="F131" s="356"/>
      <c r="G131" s="356"/>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7"/>
    </row>
    <row r="132" spans="1:38" ht="20.100000000000001" customHeight="1" x14ac:dyDescent="0.3">
      <c r="A132" s="342"/>
      <c r="B132" s="343"/>
      <c r="C132" s="343"/>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c r="AG132" s="343"/>
      <c r="AH132" s="343"/>
      <c r="AI132" s="343"/>
      <c r="AJ132" s="343"/>
      <c r="AK132" s="343"/>
      <c r="AL132" s="344"/>
    </row>
    <row r="133" spans="1:38" ht="15" customHeight="1" x14ac:dyDescent="0.3">
      <c r="A133" s="96"/>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8"/>
    </row>
    <row r="134" spans="1:38" ht="20.100000000000001" customHeight="1" x14ac:dyDescent="0.3">
      <c r="A134" s="69"/>
      <c r="B134" s="345" t="s">
        <v>222</v>
      </c>
      <c r="C134" s="336"/>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6"/>
      <c r="AL134" s="68"/>
    </row>
    <row r="135" spans="1:38" ht="15" customHeight="1" x14ac:dyDescent="0.3">
      <c r="A135" s="82"/>
      <c r="B135" s="79"/>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68"/>
    </row>
    <row r="136" spans="1:38" ht="20.100000000000001" customHeight="1" x14ac:dyDescent="0.3">
      <c r="A136" s="69"/>
      <c r="B136" s="346" t="s">
        <v>94</v>
      </c>
      <c r="C136" s="346"/>
      <c r="D136" s="346"/>
      <c r="E136" s="346"/>
      <c r="F136" s="346"/>
      <c r="G136" s="346"/>
      <c r="H136" s="346"/>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7"/>
    </row>
    <row r="137" spans="1:38" ht="15" customHeight="1" thickBot="1" x14ac:dyDescent="0.35">
      <c r="A137" s="99"/>
      <c r="B137" s="348"/>
      <c r="C137" s="348"/>
      <c r="D137" s="348"/>
      <c r="E137" s="348"/>
      <c r="F137" s="348"/>
      <c r="G137" s="348"/>
      <c r="H137" s="348"/>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c r="AH137" s="348"/>
      <c r="AI137" s="348"/>
      <c r="AJ137" s="348"/>
      <c r="AK137" s="348"/>
      <c r="AL137" s="349"/>
    </row>
    <row r="138" spans="1:38" ht="15" customHeight="1" thickBot="1" x14ac:dyDescent="0.35">
      <c r="A138" s="100" t="s">
        <v>182</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78"/>
    </row>
    <row r="139" spans="1:38" ht="30.75" customHeight="1" x14ac:dyDescent="0.3">
      <c r="A139" s="101" t="s">
        <v>95</v>
      </c>
      <c r="B139" s="80"/>
      <c r="C139" s="80"/>
      <c r="D139" s="80"/>
      <c r="E139" s="80"/>
      <c r="F139" s="80"/>
      <c r="G139" s="80"/>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5"/>
      <c r="AD139" s="376" t="s">
        <v>96</v>
      </c>
      <c r="AE139" s="377"/>
      <c r="AF139" s="378"/>
      <c r="AG139" s="378"/>
      <c r="AH139" s="378"/>
      <c r="AI139" s="378"/>
      <c r="AJ139" s="378"/>
      <c r="AK139" s="378"/>
      <c r="AL139" s="379"/>
    </row>
    <row r="140" spans="1:38" ht="30.75" customHeight="1" x14ac:dyDescent="0.3">
      <c r="A140" s="89" t="s">
        <v>97</v>
      </c>
      <c r="B140" s="65"/>
      <c r="C140" s="65"/>
      <c r="D140" s="65"/>
      <c r="E140" s="65"/>
      <c r="F140" s="65"/>
      <c r="G140" s="65"/>
      <c r="H140" s="64"/>
      <c r="I140" s="64"/>
      <c r="J140" s="299"/>
      <c r="K140" s="299"/>
      <c r="L140" s="299"/>
      <c r="M140" s="299"/>
      <c r="N140" s="299"/>
      <c r="O140" s="299"/>
      <c r="P140" s="299"/>
      <c r="Q140" s="299"/>
      <c r="R140" s="299"/>
      <c r="S140" s="299"/>
      <c r="T140" s="299"/>
      <c r="U140" s="299"/>
      <c r="V140" s="299"/>
      <c r="W140" s="299"/>
      <c r="X140" s="299"/>
      <c r="Y140" s="299"/>
      <c r="Z140" s="299"/>
      <c r="AA140" s="299"/>
      <c r="AB140" s="299"/>
      <c r="AC140" s="380"/>
      <c r="AD140" s="381" t="s">
        <v>96</v>
      </c>
      <c r="AE140" s="236"/>
      <c r="AF140" s="382"/>
      <c r="AG140" s="382"/>
      <c r="AH140" s="382"/>
      <c r="AI140" s="382"/>
      <c r="AJ140" s="382"/>
      <c r="AK140" s="382"/>
      <c r="AL140" s="383"/>
    </row>
    <row r="141" spans="1:38" ht="30.75" customHeight="1" thickBot="1" x14ac:dyDescent="0.35">
      <c r="A141" s="90" t="s">
        <v>98</v>
      </c>
      <c r="B141" s="70"/>
      <c r="C141" s="70"/>
      <c r="D141" s="70"/>
      <c r="E141" s="70"/>
      <c r="F141" s="70"/>
      <c r="G141" s="70"/>
      <c r="H141" s="70"/>
      <c r="I141" s="70"/>
      <c r="J141" s="70"/>
      <c r="K141" s="70"/>
      <c r="L141" s="368"/>
      <c r="M141" s="368"/>
      <c r="N141" s="368"/>
      <c r="O141" s="368"/>
      <c r="P141" s="368"/>
      <c r="Q141" s="368"/>
      <c r="R141" s="368"/>
      <c r="S141" s="368"/>
      <c r="T141" s="368"/>
      <c r="U141" s="368"/>
      <c r="V141" s="368"/>
      <c r="W141" s="368"/>
      <c r="X141" s="368"/>
      <c r="Y141" s="368"/>
      <c r="Z141" s="368"/>
      <c r="AA141" s="368"/>
      <c r="AB141" s="368"/>
      <c r="AC141" s="368"/>
      <c r="AD141" s="369" t="s">
        <v>96</v>
      </c>
      <c r="AE141" s="280"/>
      <c r="AF141" s="370"/>
      <c r="AG141" s="370"/>
      <c r="AH141" s="370"/>
      <c r="AI141" s="370"/>
      <c r="AJ141" s="370"/>
      <c r="AK141" s="370"/>
      <c r="AL141" s="371"/>
    </row>
    <row r="142" spans="1:38" ht="20.100000000000001" customHeight="1" x14ac:dyDescent="0.3">
      <c r="A142" s="372" t="s">
        <v>99</v>
      </c>
      <c r="B142" s="373"/>
      <c r="C142" s="373"/>
      <c r="D142" s="373"/>
      <c r="E142" s="373"/>
      <c r="F142" s="373"/>
      <c r="G142" s="373"/>
      <c r="H142" s="373"/>
      <c r="I142" s="373"/>
      <c r="J142" s="373"/>
      <c r="K142" s="76"/>
      <c r="L142" s="76"/>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3"/>
    </row>
    <row r="143" spans="1:38" ht="20.100000000000001" customHeight="1" x14ac:dyDescent="0.3">
      <c r="A143" s="82"/>
      <c r="B143" s="57"/>
      <c r="C143" s="63"/>
      <c r="D143" s="227" t="s">
        <v>223</v>
      </c>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57"/>
      <c r="AD143" s="57"/>
      <c r="AE143" s="57"/>
      <c r="AF143" s="57"/>
      <c r="AG143" s="57"/>
      <c r="AH143" s="57"/>
      <c r="AI143" s="57"/>
      <c r="AJ143" s="57"/>
      <c r="AK143" s="57"/>
      <c r="AL143" s="68"/>
    </row>
    <row r="144" spans="1:38" ht="20.100000000000001" customHeight="1" x14ac:dyDescent="0.3">
      <c r="A144" s="82"/>
      <c r="B144" s="57"/>
      <c r="C144" s="63"/>
      <c r="D144" s="227" t="s">
        <v>100</v>
      </c>
      <c r="E144" s="227"/>
      <c r="F144" s="227"/>
      <c r="G144" s="227"/>
      <c r="H144" s="227"/>
      <c r="I144" s="227"/>
      <c r="J144" s="227"/>
      <c r="K144" s="227"/>
      <c r="L144" s="227"/>
      <c r="M144" s="104"/>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68"/>
    </row>
    <row r="145" spans="1:38" ht="20.100000000000001" customHeight="1" thickBot="1" x14ac:dyDescent="0.35">
      <c r="A145" s="99"/>
      <c r="B145" s="59"/>
      <c r="C145" s="60"/>
      <c r="D145" s="374" t="s">
        <v>101</v>
      </c>
      <c r="E145" s="374"/>
      <c r="F145" s="374"/>
      <c r="G145" s="374"/>
      <c r="H145" s="374"/>
      <c r="I145" s="374"/>
      <c r="J145" s="374"/>
      <c r="K145" s="374"/>
      <c r="L145" s="105"/>
      <c r="M145" s="105"/>
      <c r="N145" s="105"/>
      <c r="O145" s="59"/>
      <c r="P145" s="59"/>
      <c r="Q145" s="105"/>
      <c r="R145" s="105"/>
      <c r="S145" s="105"/>
      <c r="T145" s="105"/>
      <c r="U145" s="105"/>
      <c r="V145" s="105"/>
      <c r="W145" s="105"/>
      <c r="X145" s="105"/>
      <c r="Y145" s="105"/>
      <c r="Z145" s="59"/>
      <c r="AA145" s="59"/>
      <c r="AB145" s="59"/>
      <c r="AC145" s="59"/>
      <c r="AD145" s="59"/>
      <c r="AE145" s="59"/>
      <c r="AF145" s="59"/>
      <c r="AG145" s="59"/>
      <c r="AH145" s="59"/>
      <c r="AI145" s="59"/>
      <c r="AJ145" s="59"/>
      <c r="AK145" s="59"/>
      <c r="AL145" s="78"/>
    </row>
    <row r="146" spans="1:38" ht="19.5" thickBot="1" x14ac:dyDescent="0.35">
      <c r="A146" s="71" t="s">
        <v>172</v>
      </c>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row>
    <row r="147" spans="1:38" s="123" customFormat="1" ht="39.950000000000003" customHeight="1" thickBot="1" x14ac:dyDescent="0.3">
      <c r="A147" s="358" t="s">
        <v>102</v>
      </c>
      <c r="B147" s="359"/>
      <c r="C147" s="359"/>
      <c r="D147" s="359"/>
      <c r="E147" s="359"/>
      <c r="F147" s="359"/>
      <c r="G147" s="359"/>
      <c r="H147" s="359"/>
      <c r="I147" s="359"/>
      <c r="J147" s="359"/>
      <c r="K147" s="359"/>
      <c r="L147" s="359"/>
      <c r="M147" s="359"/>
      <c r="N147" s="359"/>
      <c r="O147" s="359"/>
      <c r="P147" s="359"/>
      <c r="Q147" s="359"/>
      <c r="R147" s="359"/>
      <c r="S147" s="122"/>
      <c r="T147" s="359" t="s">
        <v>103</v>
      </c>
      <c r="U147" s="359"/>
      <c r="V147" s="359"/>
      <c r="W147" s="359"/>
      <c r="X147" s="359"/>
      <c r="Y147" s="359"/>
      <c r="Z147" s="359"/>
      <c r="AA147" s="359"/>
      <c r="AB147" s="359"/>
      <c r="AC147" s="359"/>
      <c r="AD147" s="359"/>
      <c r="AE147" s="359"/>
      <c r="AF147" s="359"/>
      <c r="AG147" s="359"/>
      <c r="AH147" s="359"/>
      <c r="AI147" s="359"/>
      <c r="AJ147" s="359"/>
      <c r="AK147" s="359"/>
      <c r="AL147" s="360"/>
    </row>
    <row r="148" spans="1:38" ht="30.95" customHeight="1" x14ac:dyDescent="0.3">
      <c r="A148" s="361" t="s">
        <v>104</v>
      </c>
      <c r="B148" s="362"/>
      <c r="C148" s="362"/>
      <c r="D148" s="362"/>
      <c r="E148" s="362"/>
      <c r="F148" s="362"/>
      <c r="G148" s="362"/>
      <c r="H148" s="362"/>
      <c r="I148" s="362"/>
      <c r="J148" s="363"/>
      <c r="K148" s="363"/>
      <c r="L148" s="363"/>
      <c r="M148" s="363"/>
      <c r="N148" s="363"/>
      <c r="O148" s="363"/>
      <c r="P148" s="363"/>
      <c r="Q148" s="363"/>
      <c r="R148" s="363"/>
      <c r="S148" s="106"/>
      <c r="T148" s="364" t="s">
        <v>105</v>
      </c>
      <c r="U148" s="364"/>
      <c r="V148" s="364"/>
      <c r="W148" s="364"/>
      <c r="X148" s="364"/>
      <c r="Y148" s="364"/>
      <c r="Z148" s="364"/>
      <c r="AA148" s="364"/>
      <c r="AB148" s="364"/>
      <c r="AC148" s="364"/>
      <c r="AD148" s="364"/>
      <c r="AE148" s="364"/>
      <c r="AF148" s="364"/>
      <c r="AG148" s="364"/>
      <c r="AH148" s="364"/>
      <c r="AI148" s="364"/>
      <c r="AJ148" s="364"/>
      <c r="AK148" s="364"/>
      <c r="AL148" s="365"/>
    </row>
    <row r="149" spans="1:38" ht="30.95" customHeight="1" x14ac:dyDescent="0.3">
      <c r="A149" s="247" t="s">
        <v>106</v>
      </c>
      <c r="B149" s="236"/>
      <c r="C149" s="300"/>
      <c r="D149" s="300"/>
      <c r="E149" s="300"/>
      <c r="F149" s="300"/>
      <c r="G149" s="300"/>
      <c r="H149" s="300"/>
      <c r="I149" s="300"/>
      <c r="J149" s="300"/>
      <c r="K149" s="300"/>
      <c r="L149" s="300"/>
      <c r="M149" s="300"/>
      <c r="N149" s="300"/>
      <c r="O149" s="300"/>
      <c r="P149" s="300"/>
      <c r="Q149" s="300"/>
      <c r="R149" s="300"/>
      <c r="S149" s="106"/>
      <c r="T149" s="366"/>
      <c r="U149" s="366"/>
      <c r="V149" s="366"/>
      <c r="W149" s="366"/>
      <c r="X149" s="366"/>
      <c r="Y149" s="366"/>
      <c r="Z149" s="366"/>
      <c r="AA149" s="366"/>
      <c r="AB149" s="366"/>
      <c r="AC149" s="366"/>
      <c r="AD149" s="366"/>
      <c r="AE149" s="366"/>
      <c r="AF149" s="366"/>
      <c r="AG149" s="366"/>
      <c r="AH149" s="366"/>
      <c r="AI149" s="366"/>
      <c r="AJ149" s="366"/>
      <c r="AK149" s="366"/>
      <c r="AL149" s="367"/>
    </row>
    <row r="150" spans="1:38" ht="90" customHeight="1" x14ac:dyDescent="0.3">
      <c r="A150" s="396" t="s">
        <v>107</v>
      </c>
      <c r="B150" s="397"/>
      <c r="C150" s="398"/>
      <c r="D150" s="399" t="s">
        <v>108</v>
      </c>
      <c r="E150" s="400"/>
      <c r="F150" s="400"/>
      <c r="G150" s="400"/>
      <c r="H150" s="400"/>
      <c r="I150" s="400"/>
      <c r="J150" s="400"/>
      <c r="K150" s="400"/>
      <c r="L150" s="400"/>
      <c r="M150" s="400"/>
      <c r="N150" s="401"/>
      <c r="O150" s="255" t="s">
        <v>109</v>
      </c>
      <c r="P150" s="255"/>
      <c r="Q150" s="255" t="s">
        <v>110</v>
      </c>
      <c r="R150" s="402"/>
      <c r="S150" s="107"/>
      <c r="T150" s="398" t="s">
        <v>111</v>
      </c>
      <c r="U150" s="255"/>
      <c r="V150" s="255"/>
      <c r="W150" s="255" t="s">
        <v>112</v>
      </c>
      <c r="X150" s="255"/>
      <c r="Y150" s="255"/>
      <c r="Z150" s="255"/>
      <c r="AA150" s="402" t="s">
        <v>113</v>
      </c>
      <c r="AB150" s="397"/>
      <c r="AC150" s="397"/>
      <c r="AD150" s="398"/>
      <c r="AE150" s="402" t="s">
        <v>114</v>
      </c>
      <c r="AF150" s="397"/>
      <c r="AG150" s="397"/>
      <c r="AH150" s="398"/>
      <c r="AI150" s="108" t="s">
        <v>115</v>
      </c>
      <c r="AJ150" s="255" t="s">
        <v>116</v>
      </c>
      <c r="AK150" s="255"/>
      <c r="AL150" s="256"/>
    </row>
    <row r="151" spans="1:38" ht="20.100000000000001" customHeight="1" x14ac:dyDescent="0.3">
      <c r="A151" s="389"/>
      <c r="B151" s="390"/>
      <c r="C151" s="391"/>
      <c r="D151" s="392"/>
      <c r="E151" s="390"/>
      <c r="F151" s="390"/>
      <c r="G151" s="390"/>
      <c r="H151" s="390"/>
      <c r="I151" s="390"/>
      <c r="J151" s="390"/>
      <c r="K151" s="390"/>
      <c r="L151" s="390"/>
      <c r="M151" s="390"/>
      <c r="N151" s="391"/>
      <c r="O151" s="384"/>
      <c r="P151" s="386"/>
      <c r="Q151" s="384"/>
      <c r="R151" s="386"/>
      <c r="S151" s="107"/>
      <c r="T151" s="393"/>
      <c r="U151" s="394"/>
      <c r="V151" s="395"/>
      <c r="W151" s="384"/>
      <c r="X151" s="385"/>
      <c r="Y151" s="385"/>
      <c r="Z151" s="386"/>
      <c r="AA151" s="63"/>
      <c r="AB151" s="115" t="s">
        <v>190</v>
      </c>
      <c r="AC151" s="63"/>
      <c r="AD151" s="115" t="s">
        <v>189</v>
      </c>
      <c r="AE151" s="116"/>
      <c r="AF151" s="115" t="s">
        <v>190</v>
      </c>
      <c r="AG151" s="63"/>
      <c r="AH151" s="115" t="s">
        <v>189</v>
      </c>
      <c r="AI151" s="117"/>
      <c r="AJ151" s="387"/>
      <c r="AK151" s="387"/>
      <c r="AL151" s="388"/>
    </row>
    <row r="152" spans="1:38" ht="20.100000000000001" customHeight="1" x14ac:dyDescent="0.3">
      <c r="A152" s="389"/>
      <c r="B152" s="390"/>
      <c r="C152" s="391"/>
      <c r="D152" s="392"/>
      <c r="E152" s="390"/>
      <c r="F152" s="390"/>
      <c r="G152" s="390"/>
      <c r="H152" s="390"/>
      <c r="I152" s="390"/>
      <c r="J152" s="390"/>
      <c r="K152" s="390"/>
      <c r="L152" s="390"/>
      <c r="M152" s="390"/>
      <c r="N152" s="391"/>
      <c r="O152" s="384"/>
      <c r="P152" s="386"/>
      <c r="Q152" s="384"/>
      <c r="R152" s="386"/>
      <c r="S152" s="107"/>
      <c r="T152" s="393" t="s">
        <v>13</v>
      </c>
      <c r="U152" s="394"/>
      <c r="V152" s="395"/>
      <c r="W152" s="384"/>
      <c r="X152" s="385"/>
      <c r="Y152" s="385"/>
      <c r="Z152" s="386"/>
      <c r="AA152" s="63"/>
      <c r="AB152" s="115" t="s">
        <v>190</v>
      </c>
      <c r="AC152" s="63"/>
      <c r="AD152" s="115" t="s">
        <v>189</v>
      </c>
      <c r="AE152" s="116"/>
      <c r="AF152" s="115" t="s">
        <v>190</v>
      </c>
      <c r="AG152" s="63"/>
      <c r="AH152" s="115" t="s">
        <v>189</v>
      </c>
      <c r="AI152" s="117"/>
      <c r="AJ152" s="387"/>
      <c r="AK152" s="387"/>
      <c r="AL152" s="388"/>
    </row>
    <row r="153" spans="1:38" ht="20.100000000000001" customHeight="1" x14ac:dyDescent="0.3">
      <c r="A153" s="389"/>
      <c r="B153" s="390"/>
      <c r="C153" s="391"/>
      <c r="D153" s="392"/>
      <c r="E153" s="390"/>
      <c r="F153" s="390"/>
      <c r="G153" s="390"/>
      <c r="H153" s="390"/>
      <c r="I153" s="390"/>
      <c r="J153" s="390"/>
      <c r="K153" s="390"/>
      <c r="L153" s="390"/>
      <c r="M153" s="390"/>
      <c r="N153" s="391"/>
      <c r="O153" s="384"/>
      <c r="P153" s="386"/>
      <c r="Q153" s="384"/>
      <c r="R153" s="386"/>
      <c r="S153" s="107"/>
      <c r="T153" s="393" t="s">
        <v>13</v>
      </c>
      <c r="U153" s="394"/>
      <c r="V153" s="395"/>
      <c r="W153" s="384"/>
      <c r="X153" s="385"/>
      <c r="Y153" s="385"/>
      <c r="Z153" s="386"/>
      <c r="AA153" s="63"/>
      <c r="AB153" s="115" t="s">
        <v>190</v>
      </c>
      <c r="AC153" s="63"/>
      <c r="AD153" s="115" t="s">
        <v>189</v>
      </c>
      <c r="AE153" s="116"/>
      <c r="AF153" s="115" t="s">
        <v>190</v>
      </c>
      <c r="AG153" s="63"/>
      <c r="AH153" s="115" t="s">
        <v>189</v>
      </c>
      <c r="AI153" s="117"/>
      <c r="AJ153" s="387"/>
      <c r="AK153" s="387"/>
      <c r="AL153" s="388"/>
    </row>
    <row r="154" spans="1:38" ht="20.100000000000001" customHeight="1" x14ac:dyDescent="0.3">
      <c r="A154" s="389"/>
      <c r="B154" s="390"/>
      <c r="C154" s="391"/>
      <c r="D154" s="392"/>
      <c r="E154" s="390"/>
      <c r="F154" s="390"/>
      <c r="G154" s="390"/>
      <c r="H154" s="390"/>
      <c r="I154" s="390"/>
      <c r="J154" s="390"/>
      <c r="K154" s="390"/>
      <c r="L154" s="390"/>
      <c r="M154" s="390"/>
      <c r="N154" s="391"/>
      <c r="O154" s="384"/>
      <c r="P154" s="386"/>
      <c r="Q154" s="384"/>
      <c r="R154" s="386"/>
      <c r="S154" s="107"/>
      <c r="T154" s="393" t="s">
        <v>13</v>
      </c>
      <c r="U154" s="394"/>
      <c r="V154" s="395"/>
      <c r="W154" s="384"/>
      <c r="X154" s="385"/>
      <c r="Y154" s="385"/>
      <c r="Z154" s="386"/>
      <c r="AA154" s="63"/>
      <c r="AB154" s="115" t="s">
        <v>190</v>
      </c>
      <c r="AC154" s="63"/>
      <c r="AD154" s="115" t="s">
        <v>189</v>
      </c>
      <c r="AE154" s="116"/>
      <c r="AF154" s="115" t="s">
        <v>190</v>
      </c>
      <c r="AG154" s="63"/>
      <c r="AH154" s="115" t="s">
        <v>189</v>
      </c>
      <c r="AI154" s="117"/>
      <c r="AJ154" s="387"/>
      <c r="AK154" s="387"/>
      <c r="AL154" s="388"/>
    </row>
    <row r="155" spans="1:38" ht="20.100000000000001" customHeight="1" x14ac:dyDescent="0.3">
      <c r="A155" s="389"/>
      <c r="B155" s="390"/>
      <c r="C155" s="391"/>
      <c r="D155" s="392"/>
      <c r="E155" s="390"/>
      <c r="F155" s="390"/>
      <c r="G155" s="390"/>
      <c r="H155" s="390"/>
      <c r="I155" s="390"/>
      <c r="J155" s="390"/>
      <c r="K155" s="390"/>
      <c r="L155" s="390"/>
      <c r="M155" s="390"/>
      <c r="N155" s="391"/>
      <c r="O155" s="384"/>
      <c r="P155" s="386"/>
      <c r="Q155" s="384"/>
      <c r="R155" s="386"/>
      <c r="S155" s="107"/>
      <c r="T155" s="393" t="s">
        <v>13</v>
      </c>
      <c r="U155" s="394"/>
      <c r="V155" s="395"/>
      <c r="W155" s="384"/>
      <c r="X155" s="385"/>
      <c r="Y155" s="385"/>
      <c r="Z155" s="386"/>
      <c r="AA155" s="63"/>
      <c r="AB155" s="115" t="s">
        <v>190</v>
      </c>
      <c r="AC155" s="63"/>
      <c r="AD155" s="115" t="s">
        <v>189</v>
      </c>
      <c r="AE155" s="116"/>
      <c r="AF155" s="115" t="s">
        <v>190</v>
      </c>
      <c r="AG155" s="63"/>
      <c r="AH155" s="115" t="s">
        <v>189</v>
      </c>
      <c r="AI155" s="117"/>
      <c r="AJ155" s="387"/>
      <c r="AK155" s="387"/>
      <c r="AL155" s="388"/>
    </row>
    <row r="156" spans="1:38" ht="20.100000000000001" customHeight="1" x14ac:dyDescent="0.3">
      <c r="A156" s="389"/>
      <c r="B156" s="390"/>
      <c r="C156" s="391"/>
      <c r="D156" s="392"/>
      <c r="E156" s="390"/>
      <c r="F156" s="390"/>
      <c r="G156" s="390"/>
      <c r="H156" s="390"/>
      <c r="I156" s="390"/>
      <c r="J156" s="390"/>
      <c r="K156" s="390"/>
      <c r="L156" s="390"/>
      <c r="M156" s="390"/>
      <c r="N156" s="391"/>
      <c r="O156" s="384"/>
      <c r="P156" s="386"/>
      <c r="Q156" s="384"/>
      <c r="R156" s="386"/>
      <c r="S156" s="107"/>
      <c r="T156" s="393" t="s">
        <v>13</v>
      </c>
      <c r="U156" s="394"/>
      <c r="V156" s="395"/>
      <c r="W156" s="384"/>
      <c r="X156" s="385"/>
      <c r="Y156" s="385"/>
      <c r="Z156" s="386"/>
      <c r="AA156" s="63"/>
      <c r="AB156" s="115" t="s">
        <v>190</v>
      </c>
      <c r="AC156" s="63"/>
      <c r="AD156" s="115" t="s">
        <v>189</v>
      </c>
      <c r="AE156" s="116"/>
      <c r="AF156" s="115" t="s">
        <v>190</v>
      </c>
      <c r="AG156" s="63"/>
      <c r="AH156" s="115" t="s">
        <v>189</v>
      </c>
      <c r="AI156" s="117"/>
      <c r="AJ156" s="387"/>
      <c r="AK156" s="387"/>
      <c r="AL156" s="388"/>
    </row>
    <row r="157" spans="1:38" ht="20.100000000000001" customHeight="1" x14ac:dyDescent="0.3">
      <c r="A157" s="389"/>
      <c r="B157" s="390"/>
      <c r="C157" s="391"/>
      <c r="D157" s="392"/>
      <c r="E157" s="390"/>
      <c r="F157" s="390"/>
      <c r="G157" s="390"/>
      <c r="H157" s="390"/>
      <c r="I157" s="390"/>
      <c r="J157" s="390"/>
      <c r="K157" s="390"/>
      <c r="L157" s="390"/>
      <c r="M157" s="390"/>
      <c r="N157" s="391"/>
      <c r="O157" s="384"/>
      <c r="P157" s="386"/>
      <c r="Q157" s="384"/>
      <c r="R157" s="386"/>
      <c r="S157" s="107"/>
      <c r="T157" s="393"/>
      <c r="U157" s="394"/>
      <c r="V157" s="395"/>
      <c r="W157" s="384"/>
      <c r="X157" s="385"/>
      <c r="Y157" s="385"/>
      <c r="Z157" s="386"/>
      <c r="AA157" s="63"/>
      <c r="AB157" s="115" t="s">
        <v>190</v>
      </c>
      <c r="AC157" s="63"/>
      <c r="AD157" s="115" t="s">
        <v>189</v>
      </c>
      <c r="AE157" s="116"/>
      <c r="AF157" s="115" t="s">
        <v>190</v>
      </c>
      <c r="AG157" s="63"/>
      <c r="AH157" s="115" t="s">
        <v>189</v>
      </c>
      <c r="AI157" s="117"/>
      <c r="AJ157" s="387"/>
      <c r="AK157" s="387"/>
      <c r="AL157" s="388"/>
    </row>
    <row r="158" spans="1:38" ht="20.100000000000001" customHeight="1" x14ac:dyDescent="0.3">
      <c r="A158" s="389"/>
      <c r="B158" s="390"/>
      <c r="C158" s="391"/>
      <c r="D158" s="392"/>
      <c r="E158" s="390"/>
      <c r="F158" s="390"/>
      <c r="G158" s="390"/>
      <c r="H158" s="390"/>
      <c r="I158" s="390"/>
      <c r="J158" s="390"/>
      <c r="K158" s="390"/>
      <c r="L158" s="390"/>
      <c r="M158" s="390"/>
      <c r="N158" s="391"/>
      <c r="O158" s="384"/>
      <c r="P158" s="386"/>
      <c r="Q158" s="384"/>
      <c r="R158" s="386"/>
      <c r="S158" s="107"/>
      <c r="T158" s="393" t="s">
        <v>13</v>
      </c>
      <c r="U158" s="394"/>
      <c r="V158" s="395"/>
      <c r="W158" s="384"/>
      <c r="X158" s="385"/>
      <c r="Y158" s="385"/>
      <c r="Z158" s="386"/>
      <c r="AA158" s="63"/>
      <c r="AB158" s="115" t="s">
        <v>190</v>
      </c>
      <c r="AC158" s="63"/>
      <c r="AD158" s="115" t="s">
        <v>189</v>
      </c>
      <c r="AE158" s="116"/>
      <c r="AF158" s="115" t="s">
        <v>190</v>
      </c>
      <c r="AG158" s="63"/>
      <c r="AH158" s="115" t="s">
        <v>189</v>
      </c>
      <c r="AI158" s="117"/>
      <c r="AJ158" s="387"/>
      <c r="AK158" s="387"/>
      <c r="AL158" s="388"/>
    </row>
    <row r="159" spans="1:38" ht="20.100000000000001" customHeight="1" x14ac:dyDescent="0.3">
      <c r="A159" s="408"/>
      <c r="B159" s="409"/>
      <c r="C159" s="409"/>
      <c r="D159" s="409"/>
      <c r="E159" s="409"/>
      <c r="F159" s="409"/>
      <c r="G159" s="409"/>
      <c r="H159" s="409"/>
      <c r="I159" s="409"/>
      <c r="J159" s="409"/>
      <c r="K159" s="409"/>
      <c r="L159" s="409"/>
      <c r="M159" s="409"/>
      <c r="N159" s="409"/>
      <c r="O159" s="384"/>
      <c r="P159" s="386"/>
      <c r="Q159" s="384"/>
      <c r="R159" s="386"/>
      <c r="S159" s="107"/>
      <c r="T159" s="393" t="s">
        <v>13</v>
      </c>
      <c r="U159" s="394"/>
      <c r="V159" s="395"/>
      <c r="W159" s="384"/>
      <c r="X159" s="385"/>
      <c r="Y159" s="385"/>
      <c r="Z159" s="386"/>
      <c r="AA159" s="63"/>
      <c r="AB159" s="115" t="s">
        <v>190</v>
      </c>
      <c r="AC159" s="63"/>
      <c r="AD159" s="115" t="s">
        <v>189</v>
      </c>
      <c r="AE159" s="116"/>
      <c r="AF159" s="115" t="s">
        <v>190</v>
      </c>
      <c r="AG159" s="63"/>
      <c r="AH159" s="115" t="s">
        <v>189</v>
      </c>
      <c r="AI159" s="117"/>
      <c r="AJ159" s="387"/>
      <c r="AK159" s="387"/>
      <c r="AL159" s="388"/>
    </row>
    <row r="160" spans="1:38" s="58" customFormat="1" ht="45" customHeight="1" x14ac:dyDescent="0.25">
      <c r="A160" s="118" t="s">
        <v>117</v>
      </c>
      <c r="B160" s="119"/>
      <c r="C160" s="119"/>
      <c r="D160" s="119"/>
      <c r="E160" s="119" t="s">
        <v>117</v>
      </c>
      <c r="F160" s="119"/>
      <c r="G160" s="413" t="s">
        <v>118</v>
      </c>
      <c r="H160" s="413"/>
      <c r="I160" s="413"/>
      <c r="J160" s="413"/>
      <c r="K160" s="413"/>
      <c r="L160" s="413"/>
      <c r="M160" s="413"/>
      <c r="N160" s="413"/>
      <c r="O160" s="403">
        <f>SUM(O151:P159)</f>
        <v>0</v>
      </c>
      <c r="P160" s="404"/>
      <c r="Q160" s="404"/>
      <c r="R160" s="404"/>
      <c r="S160" s="107"/>
      <c r="T160" s="405" t="s">
        <v>119</v>
      </c>
      <c r="U160" s="405"/>
      <c r="V160" s="405"/>
      <c r="W160" s="405"/>
      <c r="X160" s="405"/>
      <c r="Y160" s="405"/>
      <c r="Z160" s="405"/>
      <c r="AA160" s="405"/>
      <c r="AB160" s="405"/>
      <c r="AC160" s="406"/>
      <c r="AD160" s="406"/>
      <c r="AE160" s="406"/>
      <c r="AF160" s="406"/>
      <c r="AG160" s="406"/>
      <c r="AH160" s="406"/>
      <c r="AI160" s="406"/>
      <c r="AJ160" s="406"/>
      <c r="AK160" s="406"/>
      <c r="AL160" s="407"/>
    </row>
    <row r="161" spans="1:38" s="113" customFormat="1" ht="30.95" customHeight="1" thickBot="1" x14ac:dyDescent="0.3">
      <c r="A161" s="111"/>
      <c r="B161" s="374" t="s">
        <v>120</v>
      </c>
      <c r="C161" s="374"/>
      <c r="D161" s="374"/>
      <c r="E161" s="59"/>
      <c r="F161" s="112"/>
      <c r="G161" s="374" t="s">
        <v>121</v>
      </c>
      <c r="H161" s="374"/>
      <c r="I161" s="374"/>
      <c r="J161" s="59"/>
      <c r="K161" s="59"/>
      <c r="L161" s="59"/>
      <c r="M161" s="59"/>
      <c r="N161" s="59"/>
      <c r="O161" s="59"/>
      <c r="P161" s="59"/>
      <c r="Q161" s="59"/>
      <c r="R161" s="70"/>
      <c r="S161" s="109"/>
      <c r="T161" s="280" t="s">
        <v>122</v>
      </c>
      <c r="U161" s="280"/>
      <c r="V161" s="280"/>
      <c r="W161" s="280"/>
      <c r="X161" s="280"/>
      <c r="Y161" s="280"/>
      <c r="Z161" s="280"/>
      <c r="AA161" s="280"/>
      <c r="AB161" s="280"/>
      <c r="AC161" s="280"/>
      <c r="AD161" s="280"/>
      <c r="AE161" s="280"/>
      <c r="AF161" s="262"/>
      <c r="AG161" s="262"/>
      <c r="AH161" s="262"/>
      <c r="AI161" s="262"/>
      <c r="AJ161" s="262"/>
      <c r="AK161" s="262"/>
      <c r="AL161" s="412"/>
    </row>
    <row r="162" spans="1:38" ht="30.95" customHeight="1" x14ac:dyDescent="0.3">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57"/>
    </row>
    <row r="163" spans="1:38" ht="30.95" customHeight="1" thickBot="1" x14ac:dyDescent="0.35">
      <c r="A163" s="71" t="s">
        <v>173</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row>
    <row r="164" spans="1:38" s="123" customFormat="1" ht="39.950000000000003" customHeight="1" thickBot="1" x14ac:dyDescent="0.3">
      <c r="A164" s="358" t="s">
        <v>102</v>
      </c>
      <c r="B164" s="359"/>
      <c r="C164" s="359"/>
      <c r="D164" s="359"/>
      <c r="E164" s="359"/>
      <c r="F164" s="359"/>
      <c r="G164" s="359"/>
      <c r="H164" s="359"/>
      <c r="I164" s="359"/>
      <c r="J164" s="359"/>
      <c r="K164" s="359"/>
      <c r="L164" s="359"/>
      <c r="M164" s="359"/>
      <c r="N164" s="359"/>
      <c r="O164" s="359"/>
      <c r="P164" s="359"/>
      <c r="Q164" s="359"/>
      <c r="R164" s="359"/>
      <c r="S164" s="122"/>
      <c r="T164" s="359" t="s">
        <v>103</v>
      </c>
      <c r="U164" s="359"/>
      <c r="V164" s="359"/>
      <c r="W164" s="359"/>
      <c r="X164" s="359"/>
      <c r="Y164" s="359"/>
      <c r="Z164" s="359"/>
      <c r="AA164" s="359"/>
      <c r="AB164" s="359"/>
      <c r="AC164" s="359"/>
      <c r="AD164" s="359"/>
      <c r="AE164" s="359"/>
      <c r="AF164" s="359"/>
      <c r="AG164" s="359"/>
      <c r="AH164" s="359"/>
      <c r="AI164" s="359"/>
      <c r="AJ164" s="359"/>
      <c r="AK164" s="359"/>
      <c r="AL164" s="360"/>
    </row>
    <row r="165" spans="1:38" ht="30.95" customHeight="1" x14ac:dyDescent="0.3">
      <c r="A165" s="361" t="s">
        <v>104</v>
      </c>
      <c r="B165" s="362"/>
      <c r="C165" s="362"/>
      <c r="D165" s="362"/>
      <c r="E165" s="362"/>
      <c r="F165" s="362"/>
      <c r="G165" s="362"/>
      <c r="H165" s="362"/>
      <c r="I165" s="362"/>
      <c r="J165" s="363"/>
      <c r="K165" s="363"/>
      <c r="L165" s="363"/>
      <c r="M165" s="363"/>
      <c r="N165" s="363"/>
      <c r="O165" s="363"/>
      <c r="P165" s="363"/>
      <c r="Q165" s="363"/>
      <c r="R165" s="363"/>
      <c r="S165" s="106"/>
      <c r="T165" s="364" t="s">
        <v>105</v>
      </c>
      <c r="U165" s="364"/>
      <c r="V165" s="364"/>
      <c r="W165" s="364"/>
      <c r="X165" s="364"/>
      <c r="Y165" s="364"/>
      <c r="Z165" s="364"/>
      <c r="AA165" s="364"/>
      <c r="AB165" s="364"/>
      <c r="AC165" s="364"/>
      <c r="AD165" s="364"/>
      <c r="AE165" s="364"/>
      <c r="AF165" s="364"/>
      <c r="AG165" s="364"/>
      <c r="AH165" s="364"/>
      <c r="AI165" s="364"/>
      <c r="AJ165" s="364"/>
      <c r="AK165" s="364"/>
      <c r="AL165" s="365"/>
    </row>
    <row r="166" spans="1:38" ht="30.95" customHeight="1" x14ac:dyDescent="0.3">
      <c r="A166" s="247" t="s">
        <v>106</v>
      </c>
      <c r="B166" s="236"/>
      <c r="C166" s="300"/>
      <c r="D166" s="300"/>
      <c r="E166" s="300"/>
      <c r="F166" s="300"/>
      <c r="G166" s="300"/>
      <c r="H166" s="300"/>
      <c r="I166" s="300"/>
      <c r="J166" s="300"/>
      <c r="K166" s="300"/>
      <c r="L166" s="300"/>
      <c r="M166" s="300"/>
      <c r="N166" s="300"/>
      <c r="O166" s="300"/>
      <c r="P166" s="300"/>
      <c r="Q166" s="300"/>
      <c r="R166" s="300"/>
      <c r="S166" s="106"/>
      <c r="T166" s="366"/>
      <c r="U166" s="366"/>
      <c r="V166" s="366"/>
      <c r="W166" s="366"/>
      <c r="X166" s="366"/>
      <c r="Y166" s="366"/>
      <c r="Z166" s="366"/>
      <c r="AA166" s="366"/>
      <c r="AB166" s="366"/>
      <c r="AC166" s="366"/>
      <c r="AD166" s="366"/>
      <c r="AE166" s="366"/>
      <c r="AF166" s="366"/>
      <c r="AG166" s="366"/>
      <c r="AH166" s="366"/>
      <c r="AI166" s="366"/>
      <c r="AJ166" s="366"/>
      <c r="AK166" s="366"/>
      <c r="AL166" s="367"/>
    </row>
    <row r="167" spans="1:38" ht="90" customHeight="1" x14ac:dyDescent="0.3">
      <c r="A167" s="396" t="s">
        <v>107</v>
      </c>
      <c r="B167" s="397"/>
      <c r="C167" s="398"/>
      <c r="D167" s="399" t="s">
        <v>108</v>
      </c>
      <c r="E167" s="400"/>
      <c r="F167" s="400"/>
      <c r="G167" s="400"/>
      <c r="H167" s="400"/>
      <c r="I167" s="400"/>
      <c r="J167" s="400"/>
      <c r="K167" s="400"/>
      <c r="L167" s="400"/>
      <c r="M167" s="400"/>
      <c r="N167" s="401"/>
      <c r="O167" s="255" t="s">
        <v>109</v>
      </c>
      <c r="P167" s="255"/>
      <c r="Q167" s="255" t="s">
        <v>110</v>
      </c>
      <c r="R167" s="402"/>
      <c r="S167" s="107"/>
      <c r="T167" s="398" t="s">
        <v>111</v>
      </c>
      <c r="U167" s="255"/>
      <c r="V167" s="255"/>
      <c r="W167" s="255" t="s">
        <v>112</v>
      </c>
      <c r="X167" s="255"/>
      <c r="Y167" s="255"/>
      <c r="Z167" s="255"/>
      <c r="AA167" s="402" t="s">
        <v>113</v>
      </c>
      <c r="AB167" s="397"/>
      <c r="AC167" s="397"/>
      <c r="AD167" s="398"/>
      <c r="AE167" s="402" t="s">
        <v>114</v>
      </c>
      <c r="AF167" s="397"/>
      <c r="AG167" s="397"/>
      <c r="AH167" s="398"/>
      <c r="AI167" s="108" t="s">
        <v>115</v>
      </c>
      <c r="AJ167" s="255" t="s">
        <v>116</v>
      </c>
      <c r="AK167" s="255"/>
      <c r="AL167" s="256"/>
    </row>
    <row r="168" spans="1:38" s="58" customFormat="1" ht="20.100000000000001" customHeight="1" x14ac:dyDescent="0.25">
      <c r="A168" s="389"/>
      <c r="B168" s="390"/>
      <c r="C168" s="391"/>
      <c r="D168" s="392"/>
      <c r="E168" s="390"/>
      <c r="F168" s="390"/>
      <c r="G168" s="390"/>
      <c r="H168" s="390"/>
      <c r="I168" s="390"/>
      <c r="J168" s="390"/>
      <c r="K168" s="390"/>
      <c r="L168" s="390"/>
      <c r="M168" s="390"/>
      <c r="N168" s="391"/>
      <c r="O168" s="384"/>
      <c r="P168" s="386"/>
      <c r="Q168" s="384"/>
      <c r="R168" s="386"/>
      <c r="S168" s="107"/>
      <c r="T168" s="393"/>
      <c r="U168" s="394"/>
      <c r="V168" s="395"/>
      <c r="W168" s="384"/>
      <c r="X168" s="385"/>
      <c r="Y168" s="385"/>
      <c r="Z168" s="386"/>
      <c r="AA168" s="63"/>
      <c r="AB168" s="115" t="s">
        <v>190</v>
      </c>
      <c r="AC168" s="63"/>
      <c r="AD168" s="115" t="s">
        <v>189</v>
      </c>
      <c r="AE168" s="116"/>
      <c r="AF168" s="115" t="s">
        <v>190</v>
      </c>
      <c r="AG168" s="63"/>
      <c r="AH168" s="115" t="s">
        <v>189</v>
      </c>
      <c r="AI168" s="117"/>
      <c r="AJ168" s="387"/>
      <c r="AK168" s="387"/>
      <c r="AL168" s="388"/>
    </row>
    <row r="169" spans="1:38" s="58" customFormat="1" ht="20.100000000000001" customHeight="1" x14ac:dyDescent="0.25">
      <c r="A169" s="389"/>
      <c r="B169" s="390"/>
      <c r="C169" s="391"/>
      <c r="D169" s="392"/>
      <c r="E169" s="390"/>
      <c r="F169" s="390"/>
      <c r="G169" s="390"/>
      <c r="H169" s="390"/>
      <c r="I169" s="390"/>
      <c r="J169" s="390"/>
      <c r="K169" s="390"/>
      <c r="L169" s="390"/>
      <c r="M169" s="390"/>
      <c r="N169" s="391"/>
      <c r="O169" s="384"/>
      <c r="P169" s="386"/>
      <c r="Q169" s="384"/>
      <c r="R169" s="386"/>
      <c r="S169" s="107"/>
      <c r="T169" s="393" t="s">
        <v>13</v>
      </c>
      <c r="U169" s="394"/>
      <c r="V169" s="395"/>
      <c r="W169" s="384"/>
      <c r="X169" s="385"/>
      <c r="Y169" s="385"/>
      <c r="Z169" s="386"/>
      <c r="AA169" s="63"/>
      <c r="AB169" s="115" t="s">
        <v>190</v>
      </c>
      <c r="AC169" s="63"/>
      <c r="AD169" s="115" t="s">
        <v>189</v>
      </c>
      <c r="AE169" s="116"/>
      <c r="AF169" s="115" t="s">
        <v>190</v>
      </c>
      <c r="AG169" s="63"/>
      <c r="AH169" s="115" t="s">
        <v>189</v>
      </c>
      <c r="AI169" s="117"/>
      <c r="AJ169" s="387"/>
      <c r="AK169" s="387"/>
      <c r="AL169" s="388"/>
    </row>
    <row r="170" spans="1:38" s="58" customFormat="1" ht="20.100000000000001" customHeight="1" x14ac:dyDescent="0.25">
      <c r="A170" s="389"/>
      <c r="B170" s="390"/>
      <c r="C170" s="391"/>
      <c r="D170" s="392"/>
      <c r="E170" s="390"/>
      <c r="F170" s="390"/>
      <c r="G170" s="390"/>
      <c r="H170" s="390"/>
      <c r="I170" s="390"/>
      <c r="J170" s="390"/>
      <c r="K170" s="390"/>
      <c r="L170" s="390"/>
      <c r="M170" s="390"/>
      <c r="N170" s="391"/>
      <c r="O170" s="384"/>
      <c r="P170" s="386"/>
      <c r="Q170" s="384"/>
      <c r="R170" s="386"/>
      <c r="S170" s="107"/>
      <c r="T170" s="393" t="s">
        <v>13</v>
      </c>
      <c r="U170" s="394"/>
      <c r="V170" s="395"/>
      <c r="W170" s="384"/>
      <c r="X170" s="385"/>
      <c r="Y170" s="385"/>
      <c r="Z170" s="386"/>
      <c r="AA170" s="63"/>
      <c r="AB170" s="115" t="s">
        <v>190</v>
      </c>
      <c r="AC170" s="63"/>
      <c r="AD170" s="115" t="s">
        <v>189</v>
      </c>
      <c r="AE170" s="116"/>
      <c r="AF170" s="115" t="s">
        <v>190</v>
      </c>
      <c r="AG170" s="63"/>
      <c r="AH170" s="115" t="s">
        <v>189</v>
      </c>
      <c r="AI170" s="117"/>
      <c r="AJ170" s="387"/>
      <c r="AK170" s="387"/>
      <c r="AL170" s="388"/>
    </row>
    <row r="171" spans="1:38" s="58" customFormat="1" ht="20.100000000000001" customHeight="1" x14ac:dyDescent="0.25">
      <c r="A171" s="389"/>
      <c r="B171" s="390"/>
      <c r="C171" s="391"/>
      <c r="D171" s="392"/>
      <c r="E171" s="390"/>
      <c r="F171" s="390"/>
      <c r="G171" s="390"/>
      <c r="H171" s="390"/>
      <c r="I171" s="390"/>
      <c r="J171" s="390"/>
      <c r="K171" s="390"/>
      <c r="L171" s="390"/>
      <c r="M171" s="390"/>
      <c r="N171" s="391"/>
      <c r="O171" s="384"/>
      <c r="P171" s="386"/>
      <c r="Q171" s="384"/>
      <c r="R171" s="386"/>
      <c r="S171" s="107"/>
      <c r="T171" s="393" t="s">
        <v>13</v>
      </c>
      <c r="U171" s="394"/>
      <c r="V171" s="395"/>
      <c r="W171" s="384"/>
      <c r="X171" s="385"/>
      <c r="Y171" s="385"/>
      <c r="Z171" s="386"/>
      <c r="AA171" s="63"/>
      <c r="AB171" s="115" t="s">
        <v>190</v>
      </c>
      <c r="AC171" s="63"/>
      <c r="AD171" s="115" t="s">
        <v>189</v>
      </c>
      <c r="AE171" s="116"/>
      <c r="AF171" s="115" t="s">
        <v>190</v>
      </c>
      <c r="AG171" s="63"/>
      <c r="AH171" s="115" t="s">
        <v>189</v>
      </c>
      <c r="AI171" s="117"/>
      <c r="AJ171" s="387"/>
      <c r="AK171" s="387"/>
      <c r="AL171" s="388"/>
    </row>
    <row r="172" spans="1:38" s="58" customFormat="1" ht="20.100000000000001" customHeight="1" x14ac:dyDescent="0.25">
      <c r="A172" s="389"/>
      <c r="B172" s="390"/>
      <c r="C172" s="391"/>
      <c r="D172" s="392"/>
      <c r="E172" s="390"/>
      <c r="F172" s="390"/>
      <c r="G172" s="390"/>
      <c r="H172" s="390"/>
      <c r="I172" s="390"/>
      <c r="J172" s="390"/>
      <c r="K172" s="390"/>
      <c r="L172" s="390"/>
      <c r="M172" s="390"/>
      <c r="N172" s="391"/>
      <c r="O172" s="384"/>
      <c r="P172" s="386"/>
      <c r="Q172" s="384"/>
      <c r="R172" s="386"/>
      <c r="S172" s="107"/>
      <c r="T172" s="393" t="s">
        <v>13</v>
      </c>
      <c r="U172" s="394"/>
      <c r="V172" s="395"/>
      <c r="W172" s="384"/>
      <c r="X172" s="385"/>
      <c r="Y172" s="385"/>
      <c r="Z172" s="386"/>
      <c r="AA172" s="63"/>
      <c r="AB172" s="115" t="s">
        <v>190</v>
      </c>
      <c r="AC172" s="63"/>
      <c r="AD172" s="115" t="s">
        <v>189</v>
      </c>
      <c r="AE172" s="116"/>
      <c r="AF172" s="115" t="s">
        <v>190</v>
      </c>
      <c r="AG172" s="63"/>
      <c r="AH172" s="115" t="s">
        <v>189</v>
      </c>
      <c r="AI172" s="117"/>
      <c r="AJ172" s="387"/>
      <c r="AK172" s="387"/>
      <c r="AL172" s="388"/>
    </row>
    <row r="173" spans="1:38" s="58" customFormat="1" ht="20.100000000000001" customHeight="1" x14ac:dyDescent="0.25">
      <c r="A173" s="389"/>
      <c r="B173" s="390"/>
      <c r="C173" s="391"/>
      <c r="D173" s="392"/>
      <c r="E173" s="390"/>
      <c r="F173" s="390"/>
      <c r="G173" s="390"/>
      <c r="H173" s="390"/>
      <c r="I173" s="390"/>
      <c r="J173" s="390"/>
      <c r="K173" s="390"/>
      <c r="L173" s="390"/>
      <c r="M173" s="390"/>
      <c r="N173" s="391"/>
      <c r="O173" s="384"/>
      <c r="P173" s="386"/>
      <c r="Q173" s="384"/>
      <c r="R173" s="386"/>
      <c r="S173" s="107"/>
      <c r="T173" s="393" t="s">
        <v>13</v>
      </c>
      <c r="U173" s="394"/>
      <c r="V173" s="395"/>
      <c r="W173" s="384"/>
      <c r="X173" s="385"/>
      <c r="Y173" s="385"/>
      <c r="Z173" s="386"/>
      <c r="AA173" s="63"/>
      <c r="AB173" s="115" t="s">
        <v>190</v>
      </c>
      <c r="AC173" s="63"/>
      <c r="AD173" s="115" t="s">
        <v>189</v>
      </c>
      <c r="AE173" s="116"/>
      <c r="AF173" s="115" t="s">
        <v>190</v>
      </c>
      <c r="AG173" s="63"/>
      <c r="AH173" s="115" t="s">
        <v>189</v>
      </c>
      <c r="AI173" s="117"/>
      <c r="AJ173" s="387"/>
      <c r="AK173" s="387"/>
      <c r="AL173" s="388"/>
    </row>
    <row r="174" spans="1:38" s="58" customFormat="1" ht="20.100000000000001" customHeight="1" x14ac:dyDescent="0.25">
      <c r="A174" s="389"/>
      <c r="B174" s="390"/>
      <c r="C174" s="391"/>
      <c r="D174" s="392"/>
      <c r="E174" s="390"/>
      <c r="F174" s="390"/>
      <c r="G174" s="390"/>
      <c r="H174" s="390"/>
      <c r="I174" s="390"/>
      <c r="J174" s="390"/>
      <c r="K174" s="390"/>
      <c r="L174" s="390"/>
      <c r="M174" s="390"/>
      <c r="N174" s="391"/>
      <c r="O174" s="384"/>
      <c r="P174" s="386"/>
      <c r="Q174" s="384"/>
      <c r="R174" s="386"/>
      <c r="S174" s="107"/>
      <c r="T174" s="393"/>
      <c r="U174" s="394"/>
      <c r="V174" s="395"/>
      <c r="W174" s="384"/>
      <c r="X174" s="385"/>
      <c r="Y174" s="385"/>
      <c r="Z174" s="386"/>
      <c r="AA174" s="63"/>
      <c r="AB174" s="115" t="s">
        <v>190</v>
      </c>
      <c r="AC174" s="63"/>
      <c r="AD174" s="115" t="s">
        <v>189</v>
      </c>
      <c r="AE174" s="116"/>
      <c r="AF174" s="115" t="s">
        <v>190</v>
      </c>
      <c r="AG174" s="63"/>
      <c r="AH174" s="115" t="s">
        <v>189</v>
      </c>
      <c r="AI174" s="117"/>
      <c r="AJ174" s="387"/>
      <c r="AK174" s="387"/>
      <c r="AL174" s="388"/>
    </row>
    <row r="175" spans="1:38" s="58" customFormat="1" ht="20.100000000000001" customHeight="1" x14ac:dyDescent="0.25">
      <c r="A175" s="389"/>
      <c r="B175" s="390"/>
      <c r="C175" s="391"/>
      <c r="D175" s="392"/>
      <c r="E175" s="390"/>
      <c r="F175" s="390"/>
      <c r="G175" s="390"/>
      <c r="H175" s="390"/>
      <c r="I175" s="390"/>
      <c r="J175" s="390"/>
      <c r="K175" s="390"/>
      <c r="L175" s="390"/>
      <c r="M175" s="390"/>
      <c r="N175" s="391"/>
      <c r="O175" s="384"/>
      <c r="P175" s="386"/>
      <c r="Q175" s="384"/>
      <c r="R175" s="386"/>
      <c r="S175" s="107"/>
      <c r="T175" s="393" t="s">
        <v>13</v>
      </c>
      <c r="U175" s="394"/>
      <c r="V175" s="395"/>
      <c r="W175" s="384"/>
      <c r="X175" s="385"/>
      <c r="Y175" s="385"/>
      <c r="Z175" s="386"/>
      <c r="AA175" s="63"/>
      <c r="AB175" s="115" t="s">
        <v>190</v>
      </c>
      <c r="AC175" s="63"/>
      <c r="AD175" s="115" t="s">
        <v>189</v>
      </c>
      <c r="AE175" s="116"/>
      <c r="AF175" s="115" t="s">
        <v>190</v>
      </c>
      <c r="AG175" s="63"/>
      <c r="AH175" s="115" t="s">
        <v>189</v>
      </c>
      <c r="AI175" s="117"/>
      <c r="AJ175" s="387"/>
      <c r="AK175" s="387"/>
      <c r="AL175" s="388"/>
    </row>
    <row r="176" spans="1:38" s="58" customFormat="1" ht="20.100000000000001" customHeight="1" x14ac:dyDescent="0.25">
      <c r="A176" s="408"/>
      <c r="B176" s="409"/>
      <c r="C176" s="409"/>
      <c r="D176" s="409"/>
      <c r="E176" s="409"/>
      <c r="F176" s="409"/>
      <c r="G176" s="409"/>
      <c r="H176" s="409"/>
      <c r="I176" s="409"/>
      <c r="J176" s="409"/>
      <c r="K176" s="409"/>
      <c r="L176" s="409"/>
      <c r="M176" s="409"/>
      <c r="N176" s="409"/>
      <c r="O176" s="384"/>
      <c r="P176" s="386"/>
      <c r="Q176" s="384"/>
      <c r="R176" s="386"/>
      <c r="S176" s="107"/>
      <c r="T176" s="393" t="s">
        <v>13</v>
      </c>
      <c r="U176" s="394"/>
      <c r="V176" s="395"/>
      <c r="W176" s="384"/>
      <c r="X176" s="385"/>
      <c r="Y176" s="385"/>
      <c r="Z176" s="386"/>
      <c r="AA176" s="63"/>
      <c r="AB176" s="115" t="s">
        <v>190</v>
      </c>
      <c r="AC176" s="63"/>
      <c r="AD176" s="115" t="s">
        <v>189</v>
      </c>
      <c r="AE176" s="116"/>
      <c r="AF176" s="115" t="s">
        <v>190</v>
      </c>
      <c r="AG176" s="63"/>
      <c r="AH176" s="115" t="s">
        <v>189</v>
      </c>
      <c r="AI176" s="117"/>
      <c r="AJ176" s="387"/>
      <c r="AK176" s="387"/>
      <c r="AL176" s="388"/>
    </row>
    <row r="177" spans="1:38" s="58" customFormat="1" ht="45" customHeight="1" x14ac:dyDescent="0.25">
      <c r="A177" s="118" t="s">
        <v>117</v>
      </c>
      <c r="B177" s="119"/>
      <c r="C177" s="119"/>
      <c r="D177" s="119"/>
      <c r="E177" s="119" t="s">
        <v>117</v>
      </c>
      <c r="F177" s="119"/>
      <c r="G177" s="413" t="s">
        <v>118</v>
      </c>
      <c r="H177" s="413"/>
      <c r="I177" s="413"/>
      <c r="J177" s="413"/>
      <c r="K177" s="413"/>
      <c r="L177" s="413"/>
      <c r="M177" s="413"/>
      <c r="N177" s="413"/>
      <c r="O177" s="403">
        <f>SUM(O168:P176)</f>
        <v>0</v>
      </c>
      <c r="P177" s="404"/>
      <c r="Q177" s="404"/>
      <c r="R177" s="404"/>
      <c r="S177" s="107"/>
      <c r="T177" s="405" t="s">
        <v>119</v>
      </c>
      <c r="U177" s="405"/>
      <c r="V177" s="405"/>
      <c r="W177" s="405"/>
      <c r="X177" s="405"/>
      <c r="Y177" s="405"/>
      <c r="Z177" s="405"/>
      <c r="AA177" s="405"/>
      <c r="AB177" s="405"/>
      <c r="AC177" s="406"/>
      <c r="AD177" s="406"/>
      <c r="AE177" s="406"/>
      <c r="AF177" s="406"/>
      <c r="AG177" s="406"/>
      <c r="AH177" s="406"/>
      <c r="AI177" s="406"/>
      <c r="AJ177" s="406"/>
      <c r="AK177" s="406"/>
      <c r="AL177" s="407"/>
    </row>
    <row r="178" spans="1:38" s="113" customFormat="1" ht="30.95" customHeight="1" thickBot="1" x14ac:dyDescent="0.3">
      <c r="A178" s="120"/>
      <c r="B178" s="374" t="s">
        <v>120</v>
      </c>
      <c r="C178" s="374"/>
      <c r="D178" s="374"/>
      <c r="E178" s="59"/>
      <c r="F178" s="121"/>
      <c r="G178" s="374" t="s">
        <v>121</v>
      </c>
      <c r="H178" s="374"/>
      <c r="I178" s="374"/>
      <c r="J178" s="59"/>
      <c r="K178" s="59"/>
      <c r="L178" s="59"/>
      <c r="M178" s="59"/>
      <c r="N178" s="59"/>
      <c r="O178" s="59"/>
      <c r="P178" s="59"/>
      <c r="Q178" s="59"/>
      <c r="R178" s="70"/>
      <c r="S178" s="109"/>
      <c r="T178" s="280" t="s">
        <v>122</v>
      </c>
      <c r="U178" s="280"/>
      <c r="V178" s="280"/>
      <c r="W178" s="280"/>
      <c r="X178" s="280"/>
      <c r="Y178" s="280"/>
      <c r="Z178" s="280"/>
      <c r="AA178" s="280"/>
      <c r="AB178" s="280"/>
      <c r="AC178" s="280"/>
      <c r="AD178" s="280"/>
      <c r="AE178" s="280"/>
      <c r="AF178" s="262"/>
      <c r="AG178" s="262"/>
      <c r="AH178" s="262"/>
      <c r="AI178" s="262"/>
      <c r="AJ178" s="262"/>
      <c r="AK178" s="262"/>
      <c r="AL178" s="412"/>
    </row>
    <row r="179" spans="1:38" ht="30.95" customHeight="1" x14ac:dyDescent="0.3">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row>
    <row r="180" spans="1:38" ht="30.95" customHeight="1" thickBot="1" x14ac:dyDescent="0.35">
      <c r="A180" s="56" t="s">
        <v>174</v>
      </c>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row>
    <row r="181" spans="1:38" s="123" customFormat="1" ht="39.950000000000003" customHeight="1" thickBot="1" x14ac:dyDescent="0.3">
      <c r="A181" s="358" t="s">
        <v>102</v>
      </c>
      <c r="B181" s="359"/>
      <c r="C181" s="359"/>
      <c r="D181" s="359"/>
      <c r="E181" s="359"/>
      <c r="F181" s="359"/>
      <c r="G181" s="359"/>
      <c r="H181" s="359"/>
      <c r="I181" s="359"/>
      <c r="J181" s="359"/>
      <c r="K181" s="359"/>
      <c r="L181" s="359"/>
      <c r="M181" s="359"/>
      <c r="N181" s="359"/>
      <c r="O181" s="359"/>
      <c r="P181" s="359"/>
      <c r="Q181" s="359"/>
      <c r="R181" s="359"/>
      <c r="S181" s="122"/>
      <c r="T181" s="359" t="s">
        <v>103</v>
      </c>
      <c r="U181" s="359"/>
      <c r="V181" s="359"/>
      <c r="W181" s="359"/>
      <c r="X181" s="359"/>
      <c r="Y181" s="359"/>
      <c r="Z181" s="359"/>
      <c r="AA181" s="359"/>
      <c r="AB181" s="359"/>
      <c r="AC181" s="359"/>
      <c r="AD181" s="359"/>
      <c r="AE181" s="359"/>
      <c r="AF181" s="359"/>
      <c r="AG181" s="359"/>
      <c r="AH181" s="359"/>
      <c r="AI181" s="359"/>
      <c r="AJ181" s="359"/>
      <c r="AK181" s="359"/>
      <c r="AL181" s="360"/>
    </row>
    <row r="182" spans="1:38" ht="30.95" customHeight="1" x14ac:dyDescent="0.3">
      <c r="A182" s="361" t="s">
        <v>104</v>
      </c>
      <c r="B182" s="362"/>
      <c r="C182" s="362"/>
      <c r="D182" s="362"/>
      <c r="E182" s="362"/>
      <c r="F182" s="362"/>
      <c r="G182" s="362"/>
      <c r="H182" s="362"/>
      <c r="I182" s="362"/>
      <c r="J182" s="363"/>
      <c r="K182" s="363"/>
      <c r="L182" s="363"/>
      <c r="M182" s="363"/>
      <c r="N182" s="363"/>
      <c r="O182" s="363"/>
      <c r="P182" s="363"/>
      <c r="Q182" s="363"/>
      <c r="R182" s="363"/>
      <c r="S182" s="106"/>
      <c r="T182" s="364" t="s">
        <v>105</v>
      </c>
      <c r="U182" s="364"/>
      <c r="V182" s="364"/>
      <c r="W182" s="364"/>
      <c r="X182" s="364"/>
      <c r="Y182" s="364"/>
      <c r="Z182" s="364"/>
      <c r="AA182" s="364"/>
      <c r="AB182" s="364"/>
      <c r="AC182" s="364"/>
      <c r="AD182" s="364"/>
      <c r="AE182" s="364"/>
      <c r="AF182" s="364"/>
      <c r="AG182" s="364"/>
      <c r="AH182" s="364"/>
      <c r="AI182" s="364"/>
      <c r="AJ182" s="364"/>
      <c r="AK182" s="364"/>
      <c r="AL182" s="365"/>
    </row>
    <row r="183" spans="1:38" ht="30.95" customHeight="1" x14ac:dyDescent="0.3">
      <c r="A183" s="247" t="s">
        <v>106</v>
      </c>
      <c r="B183" s="236"/>
      <c r="C183" s="300"/>
      <c r="D183" s="300"/>
      <c r="E183" s="300"/>
      <c r="F183" s="300"/>
      <c r="G183" s="300"/>
      <c r="H183" s="300"/>
      <c r="I183" s="300"/>
      <c r="J183" s="300"/>
      <c r="K183" s="300"/>
      <c r="L183" s="300"/>
      <c r="M183" s="300"/>
      <c r="N183" s="300"/>
      <c r="O183" s="300"/>
      <c r="P183" s="300"/>
      <c r="Q183" s="300"/>
      <c r="R183" s="300"/>
      <c r="S183" s="106"/>
      <c r="T183" s="366"/>
      <c r="U183" s="366"/>
      <c r="V183" s="366"/>
      <c r="W183" s="366"/>
      <c r="X183" s="366"/>
      <c r="Y183" s="366"/>
      <c r="Z183" s="366"/>
      <c r="AA183" s="366"/>
      <c r="AB183" s="366"/>
      <c r="AC183" s="366"/>
      <c r="AD183" s="366"/>
      <c r="AE183" s="366"/>
      <c r="AF183" s="366"/>
      <c r="AG183" s="366"/>
      <c r="AH183" s="366"/>
      <c r="AI183" s="366"/>
      <c r="AJ183" s="366"/>
      <c r="AK183" s="366"/>
      <c r="AL183" s="367"/>
    </row>
    <row r="184" spans="1:38" ht="90" customHeight="1" x14ac:dyDescent="0.3">
      <c r="A184" s="396" t="s">
        <v>107</v>
      </c>
      <c r="B184" s="397"/>
      <c r="C184" s="398"/>
      <c r="D184" s="399" t="s">
        <v>108</v>
      </c>
      <c r="E184" s="400"/>
      <c r="F184" s="400"/>
      <c r="G184" s="400"/>
      <c r="H184" s="400"/>
      <c r="I184" s="400"/>
      <c r="J184" s="400"/>
      <c r="K184" s="400"/>
      <c r="L184" s="400"/>
      <c r="M184" s="400"/>
      <c r="N184" s="401"/>
      <c r="O184" s="255" t="s">
        <v>109</v>
      </c>
      <c r="P184" s="255"/>
      <c r="Q184" s="255" t="s">
        <v>110</v>
      </c>
      <c r="R184" s="402"/>
      <c r="S184" s="107"/>
      <c r="T184" s="398" t="s">
        <v>111</v>
      </c>
      <c r="U184" s="255"/>
      <c r="V184" s="255"/>
      <c r="W184" s="255" t="s">
        <v>112</v>
      </c>
      <c r="X184" s="255"/>
      <c r="Y184" s="255"/>
      <c r="Z184" s="255"/>
      <c r="AA184" s="402" t="s">
        <v>113</v>
      </c>
      <c r="AB184" s="397"/>
      <c r="AC184" s="397"/>
      <c r="AD184" s="398"/>
      <c r="AE184" s="402" t="s">
        <v>114</v>
      </c>
      <c r="AF184" s="397"/>
      <c r="AG184" s="397"/>
      <c r="AH184" s="398"/>
      <c r="AI184" s="108" t="s">
        <v>115</v>
      </c>
      <c r="AJ184" s="255" t="s">
        <v>116</v>
      </c>
      <c r="AK184" s="255"/>
      <c r="AL184" s="256"/>
    </row>
    <row r="185" spans="1:38" s="58" customFormat="1" ht="20.100000000000001" customHeight="1" x14ac:dyDescent="0.25">
      <c r="A185" s="389"/>
      <c r="B185" s="390"/>
      <c r="C185" s="391"/>
      <c r="D185" s="392"/>
      <c r="E185" s="390"/>
      <c r="F185" s="390"/>
      <c r="G185" s="390"/>
      <c r="H185" s="390"/>
      <c r="I185" s="390"/>
      <c r="J185" s="390"/>
      <c r="K185" s="390"/>
      <c r="L185" s="390"/>
      <c r="M185" s="390"/>
      <c r="N185" s="391"/>
      <c r="O185" s="384"/>
      <c r="P185" s="386"/>
      <c r="Q185" s="384"/>
      <c r="R185" s="386"/>
      <c r="S185" s="107"/>
      <c r="T185" s="393"/>
      <c r="U185" s="394"/>
      <c r="V185" s="395"/>
      <c r="W185" s="384"/>
      <c r="X185" s="385"/>
      <c r="Y185" s="385"/>
      <c r="Z185" s="386"/>
      <c r="AA185" s="63"/>
      <c r="AB185" s="115" t="s">
        <v>190</v>
      </c>
      <c r="AC185" s="63"/>
      <c r="AD185" s="115" t="s">
        <v>189</v>
      </c>
      <c r="AE185" s="116"/>
      <c r="AF185" s="115" t="s">
        <v>190</v>
      </c>
      <c r="AG185" s="63"/>
      <c r="AH185" s="115" t="s">
        <v>189</v>
      </c>
      <c r="AI185" s="117"/>
      <c r="AJ185" s="387"/>
      <c r="AK185" s="387"/>
      <c r="AL185" s="388"/>
    </row>
    <row r="186" spans="1:38" s="58" customFormat="1" ht="20.100000000000001" customHeight="1" x14ac:dyDescent="0.25">
      <c r="A186" s="389"/>
      <c r="B186" s="390"/>
      <c r="C186" s="391"/>
      <c r="D186" s="392"/>
      <c r="E186" s="390"/>
      <c r="F186" s="390"/>
      <c r="G186" s="390"/>
      <c r="H186" s="390"/>
      <c r="I186" s="390"/>
      <c r="J186" s="390"/>
      <c r="K186" s="390"/>
      <c r="L186" s="390"/>
      <c r="M186" s="390"/>
      <c r="N186" s="391"/>
      <c r="O186" s="384"/>
      <c r="P186" s="386"/>
      <c r="Q186" s="384"/>
      <c r="R186" s="386"/>
      <c r="S186" s="107"/>
      <c r="T186" s="393" t="s">
        <v>13</v>
      </c>
      <c r="U186" s="394"/>
      <c r="V186" s="395"/>
      <c r="W186" s="384"/>
      <c r="X186" s="385"/>
      <c r="Y186" s="385"/>
      <c r="Z186" s="386"/>
      <c r="AA186" s="63"/>
      <c r="AB186" s="115" t="s">
        <v>190</v>
      </c>
      <c r="AC186" s="63"/>
      <c r="AD186" s="115" t="s">
        <v>189</v>
      </c>
      <c r="AE186" s="116"/>
      <c r="AF186" s="115" t="s">
        <v>190</v>
      </c>
      <c r="AG186" s="63"/>
      <c r="AH186" s="115" t="s">
        <v>189</v>
      </c>
      <c r="AI186" s="117"/>
      <c r="AJ186" s="387"/>
      <c r="AK186" s="387"/>
      <c r="AL186" s="388"/>
    </row>
    <row r="187" spans="1:38" s="58" customFormat="1" ht="20.100000000000001" customHeight="1" x14ac:dyDescent="0.25">
      <c r="A187" s="389"/>
      <c r="B187" s="390"/>
      <c r="C187" s="391"/>
      <c r="D187" s="392"/>
      <c r="E187" s="390"/>
      <c r="F187" s="390"/>
      <c r="G187" s="390"/>
      <c r="H187" s="390"/>
      <c r="I187" s="390"/>
      <c r="J187" s="390"/>
      <c r="K187" s="390"/>
      <c r="L187" s="390"/>
      <c r="M187" s="390"/>
      <c r="N187" s="391"/>
      <c r="O187" s="384"/>
      <c r="P187" s="386"/>
      <c r="Q187" s="384"/>
      <c r="R187" s="386"/>
      <c r="S187" s="107"/>
      <c r="T187" s="393" t="s">
        <v>13</v>
      </c>
      <c r="U187" s="394"/>
      <c r="V187" s="395"/>
      <c r="W187" s="384"/>
      <c r="X187" s="385"/>
      <c r="Y187" s="385"/>
      <c r="Z187" s="386"/>
      <c r="AA187" s="63"/>
      <c r="AB187" s="115" t="s">
        <v>190</v>
      </c>
      <c r="AC187" s="63"/>
      <c r="AD187" s="115" t="s">
        <v>189</v>
      </c>
      <c r="AE187" s="116"/>
      <c r="AF187" s="115" t="s">
        <v>190</v>
      </c>
      <c r="AG187" s="63"/>
      <c r="AH187" s="115" t="s">
        <v>189</v>
      </c>
      <c r="AI187" s="117"/>
      <c r="AJ187" s="387"/>
      <c r="AK187" s="387"/>
      <c r="AL187" s="388"/>
    </row>
    <row r="188" spans="1:38" s="58" customFormat="1" ht="20.100000000000001" customHeight="1" x14ac:dyDescent="0.25">
      <c r="A188" s="389"/>
      <c r="B188" s="390"/>
      <c r="C188" s="391"/>
      <c r="D188" s="392"/>
      <c r="E188" s="390"/>
      <c r="F188" s="390"/>
      <c r="G188" s="390"/>
      <c r="H188" s="390"/>
      <c r="I188" s="390"/>
      <c r="J188" s="390"/>
      <c r="K188" s="390"/>
      <c r="L188" s="390"/>
      <c r="M188" s="390"/>
      <c r="N188" s="391"/>
      <c r="O188" s="384"/>
      <c r="P188" s="386"/>
      <c r="Q188" s="384"/>
      <c r="R188" s="386"/>
      <c r="S188" s="107"/>
      <c r="T188" s="393" t="s">
        <v>13</v>
      </c>
      <c r="U188" s="394"/>
      <c r="V188" s="395"/>
      <c r="W188" s="384"/>
      <c r="X188" s="385"/>
      <c r="Y188" s="385"/>
      <c r="Z188" s="386"/>
      <c r="AA188" s="63"/>
      <c r="AB188" s="115" t="s">
        <v>190</v>
      </c>
      <c r="AC188" s="63"/>
      <c r="AD188" s="115" t="s">
        <v>189</v>
      </c>
      <c r="AE188" s="116"/>
      <c r="AF188" s="115" t="s">
        <v>190</v>
      </c>
      <c r="AG188" s="63"/>
      <c r="AH188" s="115" t="s">
        <v>189</v>
      </c>
      <c r="AI188" s="117"/>
      <c r="AJ188" s="387"/>
      <c r="AK188" s="387"/>
      <c r="AL188" s="388"/>
    </row>
    <row r="189" spans="1:38" s="58" customFormat="1" ht="20.100000000000001" customHeight="1" x14ac:dyDescent="0.25">
      <c r="A189" s="389"/>
      <c r="B189" s="390"/>
      <c r="C189" s="391"/>
      <c r="D189" s="392"/>
      <c r="E189" s="390"/>
      <c r="F189" s="390"/>
      <c r="G189" s="390"/>
      <c r="H189" s="390"/>
      <c r="I189" s="390"/>
      <c r="J189" s="390"/>
      <c r="K189" s="390"/>
      <c r="L189" s="390"/>
      <c r="M189" s="390"/>
      <c r="N189" s="391"/>
      <c r="O189" s="384"/>
      <c r="P189" s="386"/>
      <c r="Q189" s="384"/>
      <c r="R189" s="386"/>
      <c r="S189" s="107"/>
      <c r="T189" s="393" t="s">
        <v>13</v>
      </c>
      <c r="U189" s="394"/>
      <c r="V189" s="395"/>
      <c r="W189" s="384"/>
      <c r="X189" s="385"/>
      <c r="Y189" s="385"/>
      <c r="Z189" s="386"/>
      <c r="AA189" s="63"/>
      <c r="AB189" s="115" t="s">
        <v>190</v>
      </c>
      <c r="AC189" s="63"/>
      <c r="AD189" s="115" t="s">
        <v>189</v>
      </c>
      <c r="AE189" s="116"/>
      <c r="AF189" s="115" t="s">
        <v>190</v>
      </c>
      <c r="AG189" s="63"/>
      <c r="AH189" s="115" t="s">
        <v>189</v>
      </c>
      <c r="AI189" s="117"/>
      <c r="AJ189" s="387"/>
      <c r="AK189" s="387"/>
      <c r="AL189" s="388"/>
    </row>
    <row r="190" spans="1:38" s="58" customFormat="1" ht="20.100000000000001" customHeight="1" x14ac:dyDescent="0.25">
      <c r="A190" s="389"/>
      <c r="B190" s="390"/>
      <c r="C190" s="391"/>
      <c r="D190" s="392"/>
      <c r="E190" s="390"/>
      <c r="F190" s="390"/>
      <c r="G190" s="390"/>
      <c r="H190" s="390"/>
      <c r="I190" s="390"/>
      <c r="J190" s="390"/>
      <c r="K190" s="390"/>
      <c r="L190" s="390"/>
      <c r="M190" s="390"/>
      <c r="N190" s="391"/>
      <c r="O190" s="384"/>
      <c r="P190" s="386"/>
      <c r="Q190" s="384"/>
      <c r="R190" s="386"/>
      <c r="S190" s="107"/>
      <c r="T190" s="393" t="s">
        <v>13</v>
      </c>
      <c r="U190" s="394"/>
      <c r="V190" s="395"/>
      <c r="W190" s="384"/>
      <c r="X190" s="385"/>
      <c r="Y190" s="385"/>
      <c r="Z190" s="386"/>
      <c r="AA190" s="63"/>
      <c r="AB190" s="115" t="s">
        <v>190</v>
      </c>
      <c r="AC190" s="63"/>
      <c r="AD190" s="115" t="s">
        <v>189</v>
      </c>
      <c r="AE190" s="116"/>
      <c r="AF190" s="115" t="s">
        <v>190</v>
      </c>
      <c r="AG190" s="63"/>
      <c r="AH190" s="115" t="s">
        <v>189</v>
      </c>
      <c r="AI190" s="117"/>
      <c r="AJ190" s="387"/>
      <c r="AK190" s="387"/>
      <c r="AL190" s="388"/>
    </row>
    <row r="191" spans="1:38" s="58" customFormat="1" ht="20.100000000000001" customHeight="1" x14ac:dyDescent="0.25">
      <c r="A191" s="389"/>
      <c r="B191" s="390"/>
      <c r="C191" s="391"/>
      <c r="D191" s="392"/>
      <c r="E191" s="390"/>
      <c r="F191" s="390"/>
      <c r="G191" s="390"/>
      <c r="H191" s="390"/>
      <c r="I191" s="390"/>
      <c r="J191" s="390"/>
      <c r="K191" s="390"/>
      <c r="L191" s="390"/>
      <c r="M191" s="390"/>
      <c r="N191" s="391"/>
      <c r="O191" s="384"/>
      <c r="P191" s="386"/>
      <c r="Q191" s="384"/>
      <c r="R191" s="386"/>
      <c r="S191" s="107"/>
      <c r="T191" s="393"/>
      <c r="U191" s="394"/>
      <c r="V191" s="395"/>
      <c r="W191" s="384"/>
      <c r="X191" s="385"/>
      <c r="Y191" s="385"/>
      <c r="Z191" s="386"/>
      <c r="AA191" s="63"/>
      <c r="AB191" s="115" t="s">
        <v>190</v>
      </c>
      <c r="AC191" s="63"/>
      <c r="AD191" s="115" t="s">
        <v>189</v>
      </c>
      <c r="AE191" s="116"/>
      <c r="AF191" s="115" t="s">
        <v>190</v>
      </c>
      <c r="AG191" s="63"/>
      <c r="AH191" s="115" t="s">
        <v>189</v>
      </c>
      <c r="AI191" s="117"/>
      <c r="AJ191" s="387"/>
      <c r="AK191" s="387"/>
      <c r="AL191" s="388"/>
    </row>
    <row r="192" spans="1:38" s="58" customFormat="1" ht="20.100000000000001" customHeight="1" x14ac:dyDescent="0.25">
      <c r="A192" s="389"/>
      <c r="B192" s="390"/>
      <c r="C192" s="391"/>
      <c r="D192" s="392"/>
      <c r="E192" s="390"/>
      <c r="F192" s="390"/>
      <c r="G192" s="390"/>
      <c r="H192" s="390"/>
      <c r="I192" s="390"/>
      <c r="J192" s="390"/>
      <c r="K192" s="390"/>
      <c r="L192" s="390"/>
      <c r="M192" s="390"/>
      <c r="N192" s="391"/>
      <c r="O192" s="384"/>
      <c r="P192" s="386"/>
      <c r="Q192" s="384"/>
      <c r="R192" s="386"/>
      <c r="S192" s="107"/>
      <c r="T192" s="393" t="s">
        <v>13</v>
      </c>
      <c r="U192" s="394"/>
      <c r="V192" s="395"/>
      <c r="W192" s="384"/>
      <c r="X192" s="385"/>
      <c r="Y192" s="385"/>
      <c r="Z192" s="386"/>
      <c r="AA192" s="63"/>
      <c r="AB192" s="115" t="s">
        <v>190</v>
      </c>
      <c r="AC192" s="63"/>
      <c r="AD192" s="115" t="s">
        <v>189</v>
      </c>
      <c r="AE192" s="116"/>
      <c r="AF192" s="115" t="s">
        <v>190</v>
      </c>
      <c r="AG192" s="63"/>
      <c r="AH192" s="115" t="s">
        <v>189</v>
      </c>
      <c r="AI192" s="117"/>
      <c r="AJ192" s="387"/>
      <c r="AK192" s="387"/>
      <c r="AL192" s="388"/>
    </row>
    <row r="193" spans="1:38" s="58" customFormat="1" ht="20.100000000000001" customHeight="1" x14ac:dyDescent="0.25">
      <c r="A193" s="408"/>
      <c r="B193" s="409"/>
      <c r="C193" s="409"/>
      <c r="D193" s="409"/>
      <c r="E193" s="409"/>
      <c r="F193" s="409"/>
      <c r="G193" s="409"/>
      <c r="H193" s="409"/>
      <c r="I193" s="409"/>
      <c r="J193" s="409"/>
      <c r="K193" s="409"/>
      <c r="L193" s="409"/>
      <c r="M193" s="409"/>
      <c r="N193" s="409"/>
      <c r="O193" s="384"/>
      <c r="P193" s="386"/>
      <c r="Q193" s="384"/>
      <c r="R193" s="386"/>
      <c r="S193" s="107"/>
      <c r="T193" s="393" t="s">
        <v>13</v>
      </c>
      <c r="U193" s="394"/>
      <c r="V193" s="395"/>
      <c r="W193" s="384"/>
      <c r="X193" s="385"/>
      <c r="Y193" s="385"/>
      <c r="Z193" s="386"/>
      <c r="AA193" s="63"/>
      <c r="AB193" s="115" t="s">
        <v>190</v>
      </c>
      <c r="AC193" s="63"/>
      <c r="AD193" s="115" t="s">
        <v>189</v>
      </c>
      <c r="AE193" s="116"/>
      <c r="AF193" s="115" t="s">
        <v>190</v>
      </c>
      <c r="AG193" s="63"/>
      <c r="AH193" s="115" t="s">
        <v>189</v>
      </c>
      <c r="AI193" s="117"/>
      <c r="AJ193" s="387"/>
      <c r="AK193" s="387"/>
      <c r="AL193" s="388"/>
    </row>
    <row r="194" spans="1:38" s="58" customFormat="1" ht="45" customHeight="1" x14ac:dyDescent="0.25">
      <c r="A194" s="118" t="s">
        <v>117</v>
      </c>
      <c r="B194" s="119"/>
      <c r="C194" s="119"/>
      <c r="D194" s="119"/>
      <c r="E194" s="119" t="s">
        <v>117</v>
      </c>
      <c r="F194" s="119"/>
      <c r="G194" s="413" t="s">
        <v>118</v>
      </c>
      <c r="H194" s="413"/>
      <c r="I194" s="413"/>
      <c r="J194" s="413"/>
      <c r="K194" s="413"/>
      <c r="L194" s="413"/>
      <c r="M194" s="413"/>
      <c r="N194" s="413"/>
      <c r="O194" s="403">
        <f>SUM(O185:P193)</f>
        <v>0</v>
      </c>
      <c r="P194" s="404"/>
      <c r="Q194" s="404"/>
      <c r="R194" s="404"/>
      <c r="S194" s="107"/>
      <c r="T194" s="405" t="s">
        <v>119</v>
      </c>
      <c r="U194" s="405"/>
      <c r="V194" s="405"/>
      <c r="W194" s="405"/>
      <c r="X194" s="405"/>
      <c r="Y194" s="405"/>
      <c r="Z194" s="405"/>
      <c r="AA194" s="405"/>
      <c r="AB194" s="405"/>
      <c r="AC194" s="406"/>
      <c r="AD194" s="406"/>
      <c r="AE194" s="406"/>
      <c r="AF194" s="406"/>
      <c r="AG194" s="406"/>
      <c r="AH194" s="406"/>
      <c r="AI194" s="406"/>
      <c r="AJ194" s="406"/>
      <c r="AK194" s="406"/>
      <c r="AL194" s="407"/>
    </row>
    <row r="195" spans="1:38" s="113" customFormat="1" ht="30.95" customHeight="1" thickBot="1" x14ac:dyDescent="0.3">
      <c r="A195" s="111"/>
      <c r="B195" s="374" t="s">
        <v>120</v>
      </c>
      <c r="C195" s="374"/>
      <c r="D195" s="374"/>
      <c r="E195" s="59"/>
      <c r="F195" s="112"/>
      <c r="G195" s="374" t="s">
        <v>121</v>
      </c>
      <c r="H195" s="374"/>
      <c r="I195" s="374"/>
      <c r="J195" s="59"/>
      <c r="K195" s="59"/>
      <c r="L195" s="59"/>
      <c r="M195" s="59"/>
      <c r="N195" s="59"/>
      <c r="O195" s="59"/>
      <c r="P195" s="59"/>
      <c r="Q195" s="59"/>
      <c r="R195" s="70"/>
      <c r="S195" s="109"/>
      <c r="T195" s="280" t="s">
        <v>122</v>
      </c>
      <c r="U195" s="280"/>
      <c r="V195" s="280"/>
      <c r="W195" s="280"/>
      <c r="X195" s="280"/>
      <c r="Y195" s="280"/>
      <c r="Z195" s="280"/>
      <c r="AA195" s="280"/>
      <c r="AB195" s="280"/>
      <c r="AC195" s="280"/>
      <c r="AD195" s="280"/>
      <c r="AE195" s="280"/>
      <c r="AF195" s="262"/>
      <c r="AG195" s="262"/>
      <c r="AH195" s="262"/>
      <c r="AI195" s="262"/>
      <c r="AJ195" s="262"/>
      <c r="AK195" s="262"/>
      <c r="AL195" s="412"/>
    </row>
    <row r="196" spans="1:38" ht="30.95" customHeight="1" x14ac:dyDescent="0.3">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row>
    <row r="197" spans="1:38" ht="30.95" customHeight="1" thickBot="1" x14ac:dyDescent="0.35">
      <c r="A197" s="71" t="s">
        <v>175</v>
      </c>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row>
    <row r="198" spans="1:38" s="123" customFormat="1" ht="39.950000000000003" customHeight="1" thickBot="1" x14ac:dyDescent="0.3">
      <c r="A198" s="358" t="s">
        <v>102</v>
      </c>
      <c r="B198" s="359"/>
      <c r="C198" s="359"/>
      <c r="D198" s="359"/>
      <c r="E198" s="359"/>
      <c r="F198" s="359"/>
      <c r="G198" s="359"/>
      <c r="H198" s="359"/>
      <c r="I198" s="359"/>
      <c r="J198" s="359"/>
      <c r="K198" s="359"/>
      <c r="L198" s="359"/>
      <c r="M198" s="359"/>
      <c r="N198" s="359"/>
      <c r="O198" s="359"/>
      <c r="P198" s="359"/>
      <c r="Q198" s="359"/>
      <c r="R198" s="359"/>
      <c r="S198" s="122"/>
      <c r="T198" s="359" t="s">
        <v>103</v>
      </c>
      <c r="U198" s="359"/>
      <c r="V198" s="359"/>
      <c r="W198" s="359"/>
      <c r="X198" s="359"/>
      <c r="Y198" s="359"/>
      <c r="Z198" s="359"/>
      <c r="AA198" s="359"/>
      <c r="AB198" s="359"/>
      <c r="AC198" s="359"/>
      <c r="AD198" s="359"/>
      <c r="AE198" s="359"/>
      <c r="AF198" s="359"/>
      <c r="AG198" s="359"/>
      <c r="AH198" s="359"/>
      <c r="AI198" s="359"/>
      <c r="AJ198" s="359"/>
      <c r="AK198" s="359"/>
      <c r="AL198" s="360"/>
    </row>
    <row r="199" spans="1:38" ht="30.95" customHeight="1" x14ac:dyDescent="0.3">
      <c r="A199" s="361" t="s">
        <v>104</v>
      </c>
      <c r="B199" s="362"/>
      <c r="C199" s="362"/>
      <c r="D199" s="362"/>
      <c r="E199" s="362"/>
      <c r="F199" s="362"/>
      <c r="G199" s="362"/>
      <c r="H199" s="362"/>
      <c r="I199" s="362"/>
      <c r="J199" s="363"/>
      <c r="K199" s="363"/>
      <c r="L199" s="363"/>
      <c r="M199" s="363"/>
      <c r="N199" s="363"/>
      <c r="O199" s="363"/>
      <c r="P199" s="363"/>
      <c r="Q199" s="363"/>
      <c r="R199" s="363"/>
      <c r="S199" s="106"/>
      <c r="T199" s="364" t="s">
        <v>105</v>
      </c>
      <c r="U199" s="364"/>
      <c r="V199" s="364"/>
      <c r="W199" s="364"/>
      <c r="X199" s="364"/>
      <c r="Y199" s="364"/>
      <c r="Z199" s="364"/>
      <c r="AA199" s="364"/>
      <c r="AB199" s="364"/>
      <c r="AC199" s="364"/>
      <c r="AD199" s="364"/>
      <c r="AE199" s="364"/>
      <c r="AF199" s="364"/>
      <c r="AG199" s="364"/>
      <c r="AH199" s="364"/>
      <c r="AI199" s="364"/>
      <c r="AJ199" s="364"/>
      <c r="AK199" s="364"/>
      <c r="AL199" s="365"/>
    </row>
    <row r="200" spans="1:38" ht="30.95" customHeight="1" x14ac:dyDescent="0.3">
      <c r="A200" s="247" t="s">
        <v>106</v>
      </c>
      <c r="B200" s="236"/>
      <c r="C200" s="300"/>
      <c r="D200" s="300"/>
      <c r="E200" s="300"/>
      <c r="F200" s="300"/>
      <c r="G200" s="300"/>
      <c r="H200" s="300"/>
      <c r="I200" s="300"/>
      <c r="J200" s="300"/>
      <c r="K200" s="300"/>
      <c r="L200" s="300"/>
      <c r="M200" s="300"/>
      <c r="N200" s="300"/>
      <c r="O200" s="300"/>
      <c r="P200" s="300"/>
      <c r="Q200" s="300"/>
      <c r="R200" s="300"/>
      <c r="S200" s="106"/>
      <c r="T200" s="366"/>
      <c r="U200" s="366"/>
      <c r="V200" s="366"/>
      <c r="W200" s="366"/>
      <c r="X200" s="366"/>
      <c r="Y200" s="366"/>
      <c r="Z200" s="366"/>
      <c r="AA200" s="366"/>
      <c r="AB200" s="366"/>
      <c r="AC200" s="366"/>
      <c r="AD200" s="366"/>
      <c r="AE200" s="366"/>
      <c r="AF200" s="366"/>
      <c r="AG200" s="366"/>
      <c r="AH200" s="366"/>
      <c r="AI200" s="366"/>
      <c r="AJ200" s="366"/>
      <c r="AK200" s="366"/>
      <c r="AL200" s="367"/>
    </row>
    <row r="201" spans="1:38" ht="90" customHeight="1" x14ac:dyDescent="0.3">
      <c r="A201" s="396" t="s">
        <v>107</v>
      </c>
      <c r="B201" s="397"/>
      <c r="C201" s="398"/>
      <c r="D201" s="399" t="s">
        <v>108</v>
      </c>
      <c r="E201" s="400"/>
      <c r="F201" s="400"/>
      <c r="G201" s="400"/>
      <c r="H201" s="400"/>
      <c r="I201" s="400"/>
      <c r="J201" s="400"/>
      <c r="K201" s="400"/>
      <c r="L201" s="400"/>
      <c r="M201" s="400"/>
      <c r="N201" s="401"/>
      <c r="O201" s="255" t="s">
        <v>109</v>
      </c>
      <c r="P201" s="255"/>
      <c r="Q201" s="255" t="s">
        <v>110</v>
      </c>
      <c r="R201" s="402"/>
      <c r="S201" s="107"/>
      <c r="T201" s="398" t="s">
        <v>111</v>
      </c>
      <c r="U201" s="255"/>
      <c r="V201" s="255"/>
      <c r="W201" s="255" t="s">
        <v>112</v>
      </c>
      <c r="X201" s="255"/>
      <c r="Y201" s="255"/>
      <c r="Z201" s="255"/>
      <c r="AA201" s="402" t="s">
        <v>113</v>
      </c>
      <c r="AB201" s="397"/>
      <c r="AC201" s="397"/>
      <c r="AD201" s="398"/>
      <c r="AE201" s="402" t="s">
        <v>114</v>
      </c>
      <c r="AF201" s="397"/>
      <c r="AG201" s="397"/>
      <c r="AH201" s="398"/>
      <c r="AI201" s="108" t="s">
        <v>115</v>
      </c>
      <c r="AJ201" s="255" t="s">
        <v>116</v>
      </c>
      <c r="AK201" s="255"/>
      <c r="AL201" s="256"/>
    </row>
    <row r="202" spans="1:38" s="58" customFormat="1" ht="20.100000000000001" customHeight="1" x14ac:dyDescent="0.25">
      <c r="A202" s="389"/>
      <c r="B202" s="390"/>
      <c r="C202" s="391"/>
      <c r="D202" s="392"/>
      <c r="E202" s="390"/>
      <c r="F202" s="390"/>
      <c r="G202" s="390"/>
      <c r="H202" s="390"/>
      <c r="I202" s="390"/>
      <c r="J202" s="390"/>
      <c r="K202" s="390"/>
      <c r="L202" s="390"/>
      <c r="M202" s="390"/>
      <c r="N202" s="391"/>
      <c r="O202" s="384"/>
      <c r="P202" s="386"/>
      <c r="Q202" s="384"/>
      <c r="R202" s="386"/>
      <c r="S202" s="107"/>
      <c r="T202" s="393"/>
      <c r="U202" s="394"/>
      <c r="V202" s="395"/>
      <c r="W202" s="384"/>
      <c r="X202" s="385"/>
      <c r="Y202" s="385"/>
      <c r="Z202" s="386"/>
      <c r="AA202" s="63"/>
      <c r="AB202" s="115" t="s">
        <v>190</v>
      </c>
      <c r="AC202" s="63"/>
      <c r="AD202" s="115" t="s">
        <v>189</v>
      </c>
      <c r="AE202" s="116"/>
      <c r="AF202" s="115" t="s">
        <v>190</v>
      </c>
      <c r="AG202" s="63"/>
      <c r="AH202" s="115" t="s">
        <v>189</v>
      </c>
      <c r="AI202" s="117"/>
      <c r="AJ202" s="387"/>
      <c r="AK202" s="387"/>
      <c r="AL202" s="388"/>
    </row>
    <row r="203" spans="1:38" s="58" customFormat="1" ht="20.100000000000001" customHeight="1" x14ac:dyDescent="0.25">
      <c r="A203" s="389"/>
      <c r="B203" s="390"/>
      <c r="C203" s="391"/>
      <c r="D203" s="392"/>
      <c r="E203" s="390"/>
      <c r="F203" s="390"/>
      <c r="G203" s="390"/>
      <c r="H203" s="390"/>
      <c r="I203" s="390"/>
      <c r="J203" s="390"/>
      <c r="K203" s="390"/>
      <c r="L203" s="390"/>
      <c r="M203" s="390"/>
      <c r="N203" s="391"/>
      <c r="O203" s="384"/>
      <c r="P203" s="386"/>
      <c r="Q203" s="384"/>
      <c r="R203" s="386"/>
      <c r="S203" s="107"/>
      <c r="T203" s="393" t="s">
        <v>13</v>
      </c>
      <c r="U203" s="394"/>
      <c r="V203" s="395"/>
      <c r="W203" s="384"/>
      <c r="X203" s="385"/>
      <c r="Y203" s="385"/>
      <c r="Z203" s="386"/>
      <c r="AA203" s="63"/>
      <c r="AB203" s="115" t="s">
        <v>190</v>
      </c>
      <c r="AC203" s="63"/>
      <c r="AD203" s="115" t="s">
        <v>189</v>
      </c>
      <c r="AE203" s="116"/>
      <c r="AF203" s="115" t="s">
        <v>190</v>
      </c>
      <c r="AG203" s="63"/>
      <c r="AH203" s="115" t="s">
        <v>189</v>
      </c>
      <c r="AI203" s="117"/>
      <c r="AJ203" s="387"/>
      <c r="AK203" s="387"/>
      <c r="AL203" s="388"/>
    </row>
    <row r="204" spans="1:38" s="58" customFormat="1" ht="20.100000000000001" customHeight="1" x14ac:dyDescent="0.25">
      <c r="A204" s="389"/>
      <c r="B204" s="390"/>
      <c r="C204" s="391"/>
      <c r="D204" s="392"/>
      <c r="E204" s="390"/>
      <c r="F204" s="390"/>
      <c r="G204" s="390"/>
      <c r="H204" s="390"/>
      <c r="I204" s="390"/>
      <c r="J204" s="390"/>
      <c r="K204" s="390"/>
      <c r="L204" s="390"/>
      <c r="M204" s="390"/>
      <c r="N204" s="391"/>
      <c r="O204" s="384"/>
      <c r="P204" s="386"/>
      <c r="Q204" s="384"/>
      <c r="R204" s="386"/>
      <c r="S204" s="107"/>
      <c r="T204" s="393" t="s">
        <v>13</v>
      </c>
      <c r="U204" s="394"/>
      <c r="V204" s="395"/>
      <c r="W204" s="384"/>
      <c r="X204" s="385"/>
      <c r="Y204" s="385"/>
      <c r="Z204" s="386"/>
      <c r="AA204" s="63"/>
      <c r="AB204" s="115" t="s">
        <v>190</v>
      </c>
      <c r="AC204" s="63"/>
      <c r="AD204" s="115" t="s">
        <v>189</v>
      </c>
      <c r="AE204" s="116"/>
      <c r="AF204" s="115" t="s">
        <v>190</v>
      </c>
      <c r="AG204" s="63"/>
      <c r="AH204" s="115" t="s">
        <v>189</v>
      </c>
      <c r="AI204" s="117"/>
      <c r="AJ204" s="387"/>
      <c r="AK204" s="387"/>
      <c r="AL204" s="388"/>
    </row>
    <row r="205" spans="1:38" s="58" customFormat="1" ht="20.100000000000001" customHeight="1" x14ac:dyDescent="0.25">
      <c r="A205" s="389"/>
      <c r="B205" s="390"/>
      <c r="C205" s="391"/>
      <c r="D205" s="392"/>
      <c r="E205" s="390"/>
      <c r="F205" s="390"/>
      <c r="G205" s="390"/>
      <c r="H205" s="390"/>
      <c r="I205" s="390"/>
      <c r="J205" s="390"/>
      <c r="K205" s="390"/>
      <c r="L205" s="390"/>
      <c r="M205" s="390"/>
      <c r="N205" s="391"/>
      <c r="O205" s="384"/>
      <c r="P205" s="386"/>
      <c r="Q205" s="384"/>
      <c r="R205" s="386"/>
      <c r="S205" s="107"/>
      <c r="T205" s="393" t="s">
        <v>13</v>
      </c>
      <c r="U205" s="394"/>
      <c r="V205" s="395"/>
      <c r="W205" s="384"/>
      <c r="X205" s="385"/>
      <c r="Y205" s="385"/>
      <c r="Z205" s="386"/>
      <c r="AA205" s="63"/>
      <c r="AB205" s="115" t="s">
        <v>190</v>
      </c>
      <c r="AC205" s="63"/>
      <c r="AD205" s="115" t="s">
        <v>189</v>
      </c>
      <c r="AE205" s="116"/>
      <c r="AF205" s="115" t="s">
        <v>190</v>
      </c>
      <c r="AG205" s="63"/>
      <c r="AH205" s="115" t="s">
        <v>189</v>
      </c>
      <c r="AI205" s="117"/>
      <c r="AJ205" s="387"/>
      <c r="AK205" s="387"/>
      <c r="AL205" s="388"/>
    </row>
    <row r="206" spans="1:38" s="58" customFormat="1" ht="20.100000000000001" customHeight="1" x14ac:dyDescent="0.25">
      <c r="A206" s="389"/>
      <c r="B206" s="390"/>
      <c r="C206" s="391"/>
      <c r="D206" s="392"/>
      <c r="E206" s="390"/>
      <c r="F206" s="390"/>
      <c r="G206" s="390"/>
      <c r="H206" s="390"/>
      <c r="I206" s="390"/>
      <c r="J206" s="390"/>
      <c r="K206" s="390"/>
      <c r="L206" s="390"/>
      <c r="M206" s="390"/>
      <c r="N206" s="391"/>
      <c r="O206" s="384"/>
      <c r="P206" s="386"/>
      <c r="Q206" s="384"/>
      <c r="R206" s="386"/>
      <c r="S206" s="107"/>
      <c r="T206" s="393" t="s">
        <v>13</v>
      </c>
      <c r="U206" s="394"/>
      <c r="V206" s="395"/>
      <c r="W206" s="384"/>
      <c r="X206" s="385"/>
      <c r="Y206" s="385"/>
      <c r="Z206" s="386"/>
      <c r="AA206" s="63"/>
      <c r="AB206" s="115" t="s">
        <v>190</v>
      </c>
      <c r="AC206" s="63"/>
      <c r="AD206" s="115" t="s">
        <v>189</v>
      </c>
      <c r="AE206" s="116"/>
      <c r="AF206" s="115" t="s">
        <v>190</v>
      </c>
      <c r="AG206" s="63"/>
      <c r="AH206" s="115" t="s">
        <v>189</v>
      </c>
      <c r="AI206" s="117"/>
      <c r="AJ206" s="387"/>
      <c r="AK206" s="387"/>
      <c r="AL206" s="388"/>
    </row>
    <row r="207" spans="1:38" s="58" customFormat="1" ht="20.100000000000001" customHeight="1" x14ac:dyDescent="0.25">
      <c r="A207" s="389"/>
      <c r="B207" s="390"/>
      <c r="C207" s="391"/>
      <c r="D207" s="392"/>
      <c r="E207" s="390"/>
      <c r="F207" s="390"/>
      <c r="G207" s="390"/>
      <c r="H207" s="390"/>
      <c r="I207" s="390"/>
      <c r="J207" s="390"/>
      <c r="K207" s="390"/>
      <c r="L207" s="390"/>
      <c r="M207" s="390"/>
      <c r="N207" s="391"/>
      <c r="O207" s="384"/>
      <c r="P207" s="386"/>
      <c r="Q207" s="384"/>
      <c r="R207" s="386"/>
      <c r="S207" s="107"/>
      <c r="T207" s="393" t="s">
        <v>13</v>
      </c>
      <c r="U207" s="394"/>
      <c r="V207" s="395"/>
      <c r="W207" s="384"/>
      <c r="X207" s="385"/>
      <c r="Y207" s="385"/>
      <c r="Z207" s="386"/>
      <c r="AA207" s="63"/>
      <c r="AB207" s="115" t="s">
        <v>190</v>
      </c>
      <c r="AC207" s="63"/>
      <c r="AD207" s="115" t="s">
        <v>189</v>
      </c>
      <c r="AE207" s="116"/>
      <c r="AF207" s="115" t="s">
        <v>190</v>
      </c>
      <c r="AG207" s="63"/>
      <c r="AH207" s="115" t="s">
        <v>189</v>
      </c>
      <c r="AI207" s="117"/>
      <c r="AJ207" s="387"/>
      <c r="AK207" s="387"/>
      <c r="AL207" s="388"/>
    </row>
    <row r="208" spans="1:38" s="58" customFormat="1" ht="20.100000000000001" customHeight="1" x14ac:dyDescent="0.25">
      <c r="A208" s="389"/>
      <c r="B208" s="390"/>
      <c r="C208" s="391"/>
      <c r="D208" s="392"/>
      <c r="E208" s="390"/>
      <c r="F208" s="390"/>
      <c r="G208" s="390"/>
      <c r="H208" s="390"/>
      <c r="I208" s="390"/>
      <c r="J208" s="390"/>
      <c r="K208" s="390"/>
      <c r="L208" s="390"/>
      <c r="M208" s="390"/>
      <c r="N208" s="391"/>
      <c r="O208" s="384"/>
      <c r="P208" s="386"/>
      <c r="Q208" s="384"/>
      <c r="R208" s="386"/>
      <c r="S208" s="107"/>
      <c r="T208" s="393"/>
      <c r="U208" s="394"/>
      <c r="V208" s="395"/>
      <c r="W208" s="384"/>
      <c r="X208" s="385"/>
      <c r="Y208" s="385"/>
      <c r="Z208" s="386"/>
      <c r="AA208" s="63"/>
      <c r="AB208" s="115" t="s">
        <v>190</v>
      </c>
      <c r="AC208" s="63"/>
      <c r="AD208" s="115" t="s">
        <v>189</v>
      </c>
      <c r="AE208" s="116"/>
      <c r="AF208" s="115" t="s">
        <v>190</v>
      </c>
      <c r="AG208" s="63"/>
      <c r="AH208" s="115" t="s">
        <v>189</v>
      </c>
      <c r="AI208" s="117"/>
      <c r="AJ208" s="387"/>
      <c r="AK208" s="387"/>
      <c r="AL208" s="388"/>
    </row>
    <row r="209" spans="1:38" s="58" customFormat="1" ht="20.100000000000001" customHeight="1" x14ac:dyDescent="0.25">
      <c r="A209" s="389"/>
      <c r="B209" s="390"/>
      <c r="C209" s="391"/>
      <c r="D209" s="392"/>
      <c r="E209" s="390"/>
      <c r="F209" s="390"/>
      <c r="G209" s="390"/>
      <c r="H209" s="390"/>
      <c r="I209" s="390"/>
      <c r="J209" s="390"/>
      <c r="K209" s="390"/>
      <c r="L209" s="390"/>
      <c r="M209" s="390"/>
      <c r="N209" s="391"/>
      <c r="O209" s="384"/>
      <c r="P209" s="386"/>
      <c r="Q209" s="384"/>
      <c r="R209" s="386"/>
      <c r="S209" s="107"/>
      <c r="T209" s="393" t="s">
        <v>13</v>
      </c>
      <c r="U209" s="394"/>
      <c r="V209" s="395"/>
      <c r="W209" s="384"/>
      <c r="X209" s="385"/>
      <c r="Y209" s="385"/>
      <c r="Z209" s="386"/>
      <c r="AA209" s="63"/>
      <c r="AB209" s="115" t="s">
        <v>190</v>
      </c>
      <c r="AC209" s="63"/>
      <c r="AD209" s="115" t="s">
        <v>189</v>
      </c>
      <c r="AE209" s="116"/>
      <c r="AF209" s="115" t="s">
        <v>190</v>
      </c>
      <c r="AG209" s="63"/>
      <c r="AH209" s="115" t="s">
        <v>189</v>
      </c>
      <c r="AI209" s="117"/>
      <c r="AJ209" s="387"/>
      <c r="AK209" s="387"/>
      <c r="AL209" s="388"/>
    </row>
    <row r="210" spans="1:38" s="58" customFormat="1" ht="20.100000000000001" customHeight="1" x14ac:dyDescent="0.25">
      <c r="A210" s="408"/>
      <c r="B210" s="409"/>
      <c r="C210" s="409"/>
      <c r="D210" s="409"/>
      <c r="E210" s="409"/>
      <c r="F210" s="409"/>
      <c r="G210" s="409"/>
      <c r="H210" s="409"/>
      <c r="I210" s="409"/>
      <c r="J210" s="409"/>
      <c r="K210" s="409"/>
      <c r="L210" s="409"/>
      <c r="M210" s="409"/>
      <c r="N210" s="409"/>
      <c r="O210" s="384"/>
      <c r="P210" s="386"/>
      <c r="Q210" s="384"/>
      <c r="R210" s="386"/>
      <c r="S210" s="107"/>
      <c r="T210" s="393" t="s">
        <v>13</v>
      </c>
      <c r="U210" s="394"/>
      <c r="V210" s="395"/>
      <c r="W210" s="384"/>
      <c r="X210" s="385"/>
      <c r="Y210" s="385"/>
      <c r="Z210" s="386"/>
      <c r="AA210" s="63"/>
      <c r="AB210" s="115" t="s">
        <v>190</v>
      </c>
      <c r="AC210" s="63"/>
      <c r="AD210" s="115" t="s">
        <v>189</v>
      </c>
      <c r="AE210" s="116"/>
      <c r="AF210" s="115" t="s">
        <v>190</v>
      </c>
      <c r="AG210" s="63"/>
      <c r="AH210" s="115" t="s">
        <v>189</v>
      </c>
      <c r="AI210" s="117"/>
      <c r="AJ210" s="387"/>
      <c r="AK210" s="387"/>
      <c r="AL210" s="388"/>
    </row>
    <row r="211" spans="1:38" s="58" customFormat="1" ht="45" customHeight="1" x14ac:dyDescent="0.25">
      <c r="A211" s="118" t="s">
        <v>117</v>
      </c>
      <c r="B211" s="119"/>
      <c r="C211" s="119"/>
      <c r="D211" s="119"/>
      <c r="E211" s="119" t="s">
        <v>117</v>
      </c>
      <c r="F211" s="119"/>
      <c r="G211" s="413" t="s">
        <v>118</v>
      </c>
      <c r="H211" s="413"/>
      <c r="I211" s="413"/>
      <c r="J211" s="413"/>
      <c r="K211" s="413"/>
      <c r="L211" s="413"/>
      <c r="M211" s="413"/>
      <c r="N211" s="413"/>
      <c r="O211" s="403">
        <f>SUM(O202:P210)</f>
        <v>0</v>
      </c>
      <c r="P211" s="404"/>
      <c r="Q211" s="404"/>
      <c r="R211" s="404"/>
      <c r="S211" s="107"/>
      <c r="T211" s="405" t="s">
        <v>119</v>
      </c>
      <c r="U211" s="405"/>
      <c r="V211" s="405"/>
      <c r="W211" s="405"/>
      <c r="X211" s="405"/>
      <c r="Y211" s="405"/>
      <c r="Z211" s="405"/>
      <c r="AA211" s="405"/>
      <c r="AB211" s="405"/>
      <c r="AC211" s="406"/>
      <c r="AD211" s="406"/>
      <c r="AE211" s="406"/>
      <c r="AF211" s="406"/>
      <c r="AG211" s="406"/>
      <c r="AH211" s="406"/>
      <c r="AI211" s="406"/>
      <c r="AJ211" s="406"/>
      <c r="AK211" s="406"/>
      <c r="AL211" s="407"/>
    </row>
    <row r="212" spans="1:38" s="113" customFormat="1" ht="30.95" customHeight="1" thickBot="1" x14ac:dyDescent="0.3">
      <c r="A212" s="111"/>
      <c r="B212" s="374" t="s">
        <v>120</v>
      </c>
      <c r="C212" s="374"/>
      <c r="D212" s="374"/>
      <c r="E212" s="59"/>
      <c r="F212" s="112"/>
      <c r="G212" s="374" t="s">
        <v>121</v>
      </c>
      <c r="H212" s="374"/>
      <c r="I212" s="374"/>
      <c r="J212" s="59"/>
      <c r="K212" s="59"/>
      <c r="L212" s="59"/>
      <c r="M212" s="59"/>
      <c r="N212" s="59"/>
      <c r="O212" s="59"/>
      <c r="P212" s="59"/>
      <c r="Q212" s="59"/>
      <c r="R212" s="70"/>
      <c r="S212" s="109"/>
      <c r="T212" s="280" t="s">
        <v>122</v>
      </c>
      <c r="U212" s="280"/>
      <c r="V212" s="280"/>
      <c r="W212" s="280"/>
      <c r="X212" s="280"/>
      <c r="Y212" s="280"/>
      <c r="Z212" s="280"/>
      <c r="AA212" s="280"/>
      <c r="AB212" s="280"/>
      <c r="AC212" s="280"/>
      <c r="AD212" s="280"/>
      <c r="AE212" s="280"/>
      <c r="AF212" s="262"/>
      <c r="AG212" s="262"/>
      <c r="AH212" s="262"/>
      <c r="AI212" s="262"/>
      <c r="AJ212" s="262"/>
      <c r="AK212" s="262"/>
      <c r="AL212" s="412"/>
    </row>
    <row r="213" spans="1:38" ht="30.95" customHeight="1" x14ac:dyDescent="0.3">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row>
    <row r="214" spans="1:38" ht="30.95" customHeight="1" thickBot="1" x14ac:dyDescent="0.35">
      <c r="A214" s="71" t="s">
        <v>176</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row>
    <row r="215" spans="1:38" s="123" customFormat="1" ht="39.950000000000003" customHeight="1" thickBot="1" x14ac:dyDescent="0.3">
      <c r="A215" s="358" t="s">
        <v>102</v>
      </c>
      <c r="B215" s="359"/>
      <c r="C215" s="359"/>
      <c r="D215" s="359"/>
      <c r="E215" s="359"/>
      <c r="F215" s="359"/>
      <c r="G215" s="359"/>
      <c r="H215" s="359"/>
      <c r="I215" s="359"/>
      <c r="J215" s="359"/>
      <c r="K215" s="359"/>
      <c r="L215" s="359"/>
      <c r="M215" s="359"/>
      <c r="N215" s="359"/>
      <c r="O215" s="359"/>
      <c r="P215" s="359"/>
      <c r="Q215" s="359"/>
      <c r="R215" s="359"/>
      <c r="S215" s="122"/>
      <c r="T215" s="359" t="s">
        <v>103</v>
      </c>
      <c r="U215" s="359"/>
      <c r="V215" s="359"/>
      <c r="W215" s="359"/>
      <c r="X215" s="359"/>
      <c r="Y215" s="359"/>
      <c r="Z215" s="359"/>
      <c r="AA215" s="359"/>
      <c r="AB215" s="359"/>
      <c r="AC215" s="359"/>
      <c r="AD215" s="359"/>
      <c r="AE215" s="359"/>
      <c r="AF215" s="359"/>
      <c r="AG215" s="359"/>
      <c r="AH215" s="359"/>
      <c r="AI215" s="359"/>
      <c r="AJ215" s="359"/>
      <c r="AK215" s="359"/>
      <c r="AL215" s="360"/>
    </row>
    <row r="216" spans="1:38" ht="30.95" customHeight="1" x14ac:dyDescent="0.3">
      <c r="A216" s="361" t="s">
        <v>104</v>
      </c>
      <c r="B216" s="362"/>
      <c r="C216" s="362"/>
      <c r="D216" s="362"/>
      <c r="E216" s="362"/>
      <c r="F216" s="362"/>
      <c r="G216" s="362"/>
      <c r="H216" s="362"/>
      <c r="I216" s="362"/>
      <c r="J216" s="363"/>
      <c r="K216" s="363"/>
      <c r="L216" s="363"/>
      <c r="M216" s="363"/>
      <c r="N216" s="363"/>
      <c r="O216" s="363"/>
      <c r="P216" s="363"/>
      <c r="Q216" s="363"/>
      <c r="R216" s="363"/>
      <c r="S216" s="106"/>
      <c r="T216" s="364" t="s">
        <v>105</v>
      </c>
      <c r="U216" s="364"/>
      <c r="V216" s="364"/>
      <c r="W216" s="364"/>
      <c r="X216" s="364"/>
      <c r="Y216" s="364"/>
      <c r="Z216" s="364"/>
      <c r="AA216" s="364"/>
      <c r="AB216" s="364"/>
      <c r="AC216" s="364"/>
      <c r="AD216" s="364"/>
      <c r="AE216" s="364"/>
      <c r="AF216" s="364"/>
      <c r="AG216" s="364"/>
      <c r="AH216" s="364"/>
      <c r="AI216" s="364"/>
      <c r="AJ216" s="364"/>
      <c r="AK216" s="364"/>
      <c r="AL216" s="365"/>
    </row>
    <row r="217" spans="1:38" ht="30.95" customHeight="1" x14ac:dyDescent="0.3">
      <c r="A217" s="247" t="s">
        <v>106</v>
      </c>
      <c r="B217" s="236"/>
      <c r="C217" s="300"/>
      <c r="D217" s="300"/>
      <c r="E217" s="300"/>
      <c r="F217" s="300"/>
      <c r="G217" s="300"/>
      <c r="H217" s="300"/>
      <c r="I217" s="300"/>
      <c r="J217" s="300"/>
      <c r="K217" s="300"/>
      <c r="L217" s="300"/>
      <c r="M217" s="300"/>
      <c r="N217" s="300"/>
      <c r="O217" s="300"/>
      <c r="P217" s="300"/>
      <c r="Q217" s="300"/>
      <c r="R217" s="300"/>
      <c r="S217" s="106"/>
      <c r="T217" s="366"/>
      <c r="U217" s="366"/>
      <c r="V217" s="366"/>
      <c r="W217" s="366"/>
      <c r="X217" s="366"/>
      <c r="Y217" s="366"/>
      <c r="Z217" s="366"/>
      <c r="AA217" s="366"/>
      <c r="AB217" s="366"/>
      <c r="AC217" s="366"/>
      <c r="AD217" s="366"/>
      <c r="AE217" s="366"/>
      <c r="AF217" s="366"/>
      <c r="AG217" s="366"/>
      <c r="AH217" s="366"/>
      <c r="AI217" s="366"/>
      <c r="AJ217" s="366"/>
      <c r="AK217" s="366"/>
      <c r="AL217" s="367"/>
    </row>
    <row r="218" spans="1:38" ht="90" customHeight="1" x14ac:dyDescent="0.3">
      <c r="A218" s="396" t="s">
        <v>107</v>
      </c>
      <c r="B218" s="397"/>
      <c r="C218" s="398"/>
      <c r="D218" s="399" t="s">
        <v>108</v>
      </c>
      <c r="E218" s="400"/>
      <c r="F218" s="400"/>
      <c r="G218" s="400"/>
      <c r="H218" s="400"/>
      <c r="I218" s="400"/>
      <c r="J218" s="400"/>
      <c r="K218" s="400"/>
      <c r="L218" s="400"/>
      <c r="M218" s="400"/>
      <c r="N218" s="401"/>
      <c r="O218" s="255" t="s">
        <v>109</v>
      </c>
      <c r="P218" s="255"/>
      <c r="Q218" s="255" t="s">
        <v>110</v>
      </c>
      <c r="R218" s="402"/>
      <c r="S218" s="107"/>
      <c r="T218" s="398" t="s">
        <v>111</v>
      </c>
      <c r="U218" s="255"/>
      <c r="V218" s="255"/>
      <c r="W218" s="255" t="s">
        <v>112</v>
      </c>
      <c r="X218" s="255"/>
      <c r="Y218" s="255"/>
      <c r="Z218" s="255"/>
      <c r="AA218" s="402" t="s">
        <v>113</v>
      </c>
      <c r="AB218" s="397"/>
      <c r="AC218" s="397"/>
      <c r="AD218" s="398"/>
      <c r="AE218" s="402" t="s">
        <v>114</v>
      </c>
      <c r="AF218" s="397"/>
      <c r="AG218" s="397"/>
      <c r="AH218" s="398"/>
      <c r="AI218" s="108" t="s">
        <v>115</v>
      </c>
      <c r="AJ218" s="255" t="s">
        <v>116</v>
      </c>
      <c r="AK218" s="255"/>
      <c r="AL218" s="256"/>
    </row>
    <row r="219" spans="1:38" s="58" customFormat="1" ht="20.100000000000001" customHeight="1" x14ac:dyDescent="0.25">
      <c r="A219" s="389"/>
      <c r="B219" s="390"/>
      <c r="C219" s="391"/>
      <c r="D219" s="392"/>
      <c r="E219" s="390"/>
      <c r="F219" s="390"/>
      <c r="G219" s="390"/>
      <c r="H219" s="390"/>
      <c r="I219" s="390"/>
      <c r="J219" s="390"/>
      <c r="K219" s="390"/>
      <c r="L219" s="390"/>
      <c r="M219" s="390"/>
      <c r="N219" s="391"/>
      <c r="O219" s="384"/>
      <c r="P219" s="386"/>
      <c r="Q219" s="384"/>
      <c r="R219" s="386"/>
      <c r="S219" s="107"/>
      <c r="T219" s="393"/>
      <c r="U219" s="394"/>
      <c r="V219" s="395"/>
      <c r="W219" s="384"/>
      <c r="X219" s="385"/>
      <c r="Y219" s="385"/>
      <c r="Z219" s="386"/>
      <c r="AA219" s="63"/>
      <c r="AB219" s="115" t="s">
        <v>190</v>
      </c>
      <c r="AC219" s="63"/>
      <c r="AD219" s="115" t="s">
        <v>189</v>
      </c>
      <c r="AE219" s="116"/>
      <c r="AF219" s="115" t="s">
        <v>190</v>
      </c>
      <c r="AG219" s="63"/>
      <c r="AH219" s="115" t="s">
        <v>189</v>
      </c>
      <c r="AI219" s="117"/>
      <c r="AJ219" s="387"/>
      <c r="AK219" s="387"/>
      <c r="AL219" s="388"/>
    </row>
    <row r="220" spans="1:38" s="58" customFormat="1" ht="20.100000000000001" customHeight="1" x14ac:dyDescent="0.25">
      <c r="A220" s="389"/>
      <c r="B220" s="390"/>
      <c r="C220" s="391"/>
      <c r="D220" s="392"/>
      <c r="E220" s="390"/>
      <c r="F220" s="390"/>
      <c r="G220" s="390"/>
      <c r="H220" s="390"/>
      <c r="I220" s="390"/>
      <c r="J220" s="390"/>
      <c r="K220" s="390"/>
      <c r="L220" s="390"/>
      <c r="M220" s="390"/>
      <c r="N220" s="391"/>
      <c r="O220" s="384"/>
      <c r="P220" s="386"/>
      <c r="Q220" s="384"/>
      <c r="R220" s="386"/>
      <c r="S220" s="107"/>
      <c r="T220" s="393" t="s">
        <v>13</v>
      </c>
      <c r="U220" s="394"/>
      <c r="V220" s="395"/>
      <c r="W220" s="384"/>
      <c r="X220" s="385"/>
      <c r="Y220" s="385"/>
      <c r="Z220" s="386"/>
      <c r="AA220" s="63"/>
      <c r="AB220" s="115" t="s">
        <v>190</v>
      </c>
      <c r="AC220" s="63"/>
      <c r="AD220" s="115" t="s">
        <v>189</v>
      </c>
      <c r="AE220" s="116"/>
      <c r="AF220" s="115" t="s">
        <v>190</v>
      </c>
      <c r="AG220" s="63"/>
      <c r="AH220" s="115" t="s">
        <v>189</v>
      </c>
      <c r="AI220" s="117"/>
      <c r="AJ220" s="387"/>
      <c r="AK220" s="387"/>
      <c r="AL220" s="388"/>
    </row>
    <row r="221" spans="1:38" s="58" customFormat="1" ht="20.100000000000001" customHeight="1" x14ac:dyDescent="0.25">
      <c r="A221" s="389"/>
      <c r="B221" s="390"/>
      <c r="C221" s="391"/>
      <c r="D221" s="392"/>
      <c r="E221" s="390"/>
      <c r="F221" s="390"/>
      <c r="G221" s="390"/>
      <c r="H221" s="390"/>
      <c r="I221" s="390"/>
      <c r="J221" s="390"/>
      <c r="K221" s="390"/>
      <c r="L221" s="390"/>
      <c r="M221" s="390"/>
      <c r="N221" s="391"/>
      <c r="O221" s="384"/>
      <c r="P221" s="386"/>
      <c r="Q221" s="384"/>
      <c r="R221" s="386"/>
      <c r="S221" s="107"/>
      <c r="T221" s="393" t="s">
        <v>13</v>
      </c>
      <c r="U221" s="394"/>
      <c r="V221" s="395"/>
      <c r="W221" s="384"/>
      <c r="X221" s="385"/>
      <c r="Y221" s="385"/>
      <c r="Z221" s="386"/>
      <c r="AA221" s="63"/>
      <c r="AB221" s="115" t="s">
        <v>190</v>
      </c>
      <c r="AC221" s="63"/>
      <c r="AD221" s="115" t="s">
        <v>189</v>
      </c>
      <c r="AE221" s="116"/>
      <c r="AF221" s="115" t="s">
        <v>190</v>
      </c>
      <c r="AG221" s="63"/>
      <c r="AH221" s="115" t="s">
        <v>189</v>
      </c>
      <c r="AI221" s="117"/>
      <c r="AJ221" s="387"/>
      <c r="AK221" s="387"/>
      <c r="AL221" s="388"/>
    </row>
    <row r="222" spans="1:38" s="58" customFormat="1" ht="20.100000000000001" customHeight="1" x14ac:dyDescent="0.25">
      <c r="A222" s="389"/>
      <c r="B222" s="390"/>
      <c r="C222" s="391"/>
      <c r="D222" s="392"/>
      <c r="E222" s="390"/>
      <c r="F222" s="390"/>
      <c r="G222" s="390"/>
      <c r="H222" s="390"/>
      <c r="I222" s="390"/>
      <c r="J222" s="390"/>
      <c r="K222" s="390"/>
      <c r="L222" s="390"/>
      <c r="M222" s="390"/>
      <c r="N222" s="391"/>
      <c r="O222" s="384"/>
      <c r="P222" s="386"/>
      <c r="Q222" s="384"/>
      <c r="R222" s="386"/>
      <c r="S222" s="107"/>
      <c r="T222" s="393" t="s">
        <v>13</v>
      </c>
      <c r="U222" s="394"/>
      <c r="V222" s="395"/>
      <c r="W222" s="384"/>
      <c r="X222" s="385"/>
      <c r="Y222" s="385"/>
      <c r="Z222" s="386"/>
      <c r="AA222" s="63"/>
      <c r="AB222" s="115" t="s">
        <v>190</v>
      </c>
      <c r="AC222" s="63"/>
      <c r="AD222" s="115" t="s">
        <v>189</v>
      </c>
      <c r="AE222" s="116"/>
      <c r="AF222" s="115" t="s">
        <v>190</v>
      </c>
      <c r="AG222" s="63"/>
      <c r="AH222" s="115" t="s">
        <v>189</v>
      </c>
      <c r="AI222" s="117"/>
      <c r="AJ222" s="387"/>
      <c r="AK222" s="387"/>
      <c r="AL222" s="388"/>
    </row>
    <row r="223" spans="1:38" s="58" customFormat="1" ht="20.100000000000001" customHeight="1" x14ac:dyDescent="0.25">
      <c r="A223" s="389"/>
      <c r="B223" s="390"/>
      <c r="C223" s="391"/>
      <c r="D223" s="392"/>
      <c r="E223" s="390"/>
      <c r="F223" s="390"/>
      <c r="G223" s="390"/>
      <c r="H223" s="390"/>
      <c r="I223" s="390"/>
      <c r="J223" s="390"/>
      <c r="K223" s="390"/>
      <c r="L223" s="390"/>
      <c r="M223" s="390"/>
      <c r="N223" s="391"/>
      <c r="O223" s="384"/>
      <c r="P223" s="386"/>
      <c r="Q223" s="384"/>
      <c r="R223" s="386"/>
      <c r="S223" s="107"/>
      <c r="T223" s="393" t="s">
        <v>13</v>
      </c>
      <c r="U223" s="394"/>
      <c r="V223" s="395"/>
      <c r="W223" s="384"/>
      <c r="X223" s="385"/>
      <c r="Y223" s="385"/>
      <c r="Z223" s="386"/>
      <c r="AA223" s="63"/>
      <c r="AB223" s="115" t="s">
        <v>190</v>
      </c>
      <c r="AC223" s="63"/>
      <c r="AD223" s="115" t="s">
        <v>189</v>
      </c>
      <c r="AE223" s="116"/>
      <c r="AF223" s="115" t="s">
        <v>190</v>
      </c>
      <c r="AG223" s="63"/>
      <c r="AH223" s="115" t="s">
        <v>189</v>
      </c>
      <c r="AI223" s="117"/>
      <c r="AJ223" s="387"/>
      <c r="AK223" s="387"/>
      <c r="AL223" s="388"/>
    </row>
    <row r="224" spans="1:38" s="58" customFormat="1" ht="20.100000000000001" customHeight="1" x14ac:dyDescent="0.25">
      <c r="A224" s="389"/>
      <c r="B224" s="390"/>
      <c r="C224" s="391"/>
      <c r="D224" s="392"/>
      <c r="E224" s="390"/>
      <c r="F224" s="390"/>
      <c r="G224" s="390"/>
      <c r="H224" s="390"/>
      <c r="I224" s="390"/>
      <c r="J224" s="390"/>
      <c r="K224" s="390"/>
      <c r="L224" s="390"/>
      <c r="M224" s="390"/>
      <c r="N224" s="391"/>
      <c r="O224" s="384"/>
      <c r="P224" s="386"/>
      <c r="Q224" s="384"/>
      <c r="R224" s="386"/>
      <c r="S224" s="107"/>
      <c r="T224" s="393" t="s">
        <v>13</v>
      </c>
      <c r="U224" s="394"/>
      <c r="V224" s="395"/>
      <c r="W224" s="384"/>
      <c r="X224" s="385"/>
      <c r="Y224" s="385"/>
      <c r="Z224" s="386"/>
      <c r="AA224" s="63"/>
      <c r="AB224" s="115" t="s">
        <v>190</v>
      </c>
      <c r="AC224" s="63"/>
      <c r="AD224" s="115" t="s">
        <v>189</v>
      </c>
      <c r="AE224" s="116"/>
      <c r="AF224" s="115" t="s">
        <v>190</v>
      </c>
      <c r="AG224" s="63"/>
      <c r="AH224" s="115" t="s">
        <v>189</v>
      </c>
      <c r="AI224" s="117"/>
      <c r="AJ224" s="387"/>
      <c r="AK224" s="387"/>
      <c r="AL224" s="388"/>
    </row>
    <row r="225" spans="1:38" s="58" customFormat="1" ht="20.100000000000001" customHeight="1" x14ac:dyDescent="0.25">
      <c r="A225" s="389"/>
      <c r="B225" s="390"/>
      <c r="C225" s="391"/>
      <c r="D225" s="392"/>
      <c r="E225" s="390"/>
      <c r="F225" s="390"/>
      <c r="G225" s="390"/>
      <c r="H225" s="390"/>
      <c r="I225" s="390"/>
      <c r="J225" s="390"/>
      <c r="K225" s="390"/>
      <c r="L225" s="390"/>
      <c r="M225" s="390"/>
      <c r="N225" s="391"/>
      <c r="O225" s="384"/>
      <c r="P225" s="386"/>
      <c r="Q225" s="384"/>
      <c r="R225" s="386"/>
      <c r="S225" s="107"/>
      <c r="T225" s="393"/>
      <c r="U225" s="394"/>
      <c r="V225" s="395"/>
      <c r="W225" s="384"/>
      <c r="X225" s="385"/>
      <c r="Y225" s="385"/>
      <c r="Z225" s="386"/>
      <c r="AA225" s="63"/>
      <c r="AB225" s="115" t="s">
        <v>190</v>
      </c>
      <c r="AC225" s="63"/>
      <c r="AD225" s="115" t="s">
        <v>189</v>
      </c>
      <c r="AE225" s="116"/>
      <c r="AF225" s="115" t="s">
        <v>190</v>
      </c>
      <c r="AG225" s="63"/>
      <c r="AH225" s="115" t="s">
        <v>189</v>
      </c>
      <c r="AI225" s="117"/>
      <c r="AJ225" s="387"/>
      <c r="AK225" s="387"/>
      <c r="AL225" s="388"/>
    </row>
    <row r="226" spans="1:38" s="58" customFormat="1" ht="20.100000000000001" customHeight="1" x14ac:dyDescent="0.25">
      <c r="A226" s="389"/>
      <c r="B226" s="390"/>
      <c r="C226" s="391"/>
      <c r="D226" s="392"/>
      <c r="E226" s="390"/>
      <c r="F226" s="390"/>
      <c r="G226" s="390"/>
      <c r="H226" s="390"/>
      <c r="I226" s="390"/>
      <c r="J226" s="390"/>
      <c r="K226" s="390"/>
      <c r="L226" s="390"/>
      <c r="M226" s="390"/>
      <c r="N226" s="391"/>
      <c r="O226" s="384"/>
      <c r="P226" s="386"/>
      <c r="Q226" s="384"/>
      <c r="R226" s="386"/>
      <c r="S226" s="107"/>
      <c r="T226" s="393" t="s">
        <v>13</v>
      </c>
      <c r="U226" s="394"/>
      <c r="V226" s="395"/>
      <c r="W226" s="384"/>
      <c r="X226" s="385"/>
      <c r="Y226" s="385"/>
      <c r="Z226" s="386"/>
      <c r="AA226" s="63"/>
      <c r="AB226" s="115" t="s">
        <v>190</v>
      </c>
      <c r="AC226" s="63"/>
      <c r="AD226" s="115" t="s">
        <v>189</v>
      </c>
      <c r="AE226" s="116"/>
      <c r="AF226" s="115" t="s">
        <v>190</v>
      </c>
      <c r="AG226" s="63"/>
      <c r="AH226" s="115" t="s">
        <v>189</v>
      </c>
      <c r="AI226" s="117"/>
      <c r="AJ226" s="387"/>
      <c r="AK226" s="387"/>
      <c r="AL226" s="388"/>
    </row>
    <row r="227" spans="1:38" s="58" customFormat="1" ht="20.100000000000001" customHeight="1" x14ac:dyDescent="0.25">
      <c r="A227" s="408"/>
      <c r="B227" s="409"/>
      <c r="C227" s="409"/>
      <c r="D227" s="409"/>
      <c r="E227" s="409"/>
      <c r="F227" s="409"/>
      <c r="G227" s="409"/>
      <c r="H227" s="409"/>
      <c r="I227" s="409"/>
      <c r="J227" s="409"/>
      <c r="K227" s="409"/>
      <c r="L227" s="409"/>
      <c r="M227" s="409"/>
      <c r="N227" s="409"/>
      <c r="O227" s="384"/>
      <c r="P227" s="386"/>
      <c r="Q227" s="384"/>
      <c r="R227" s="386"/>
      <c r="S227" s="107"/>
      <c r="T227" s="393" t="s">
        <v>13</v>
      </c>
      <c r="U227" s="394"/>
      <c r="V227" s="395"/>
      <c r="W227" s="384"/>
      <c r="X227" s="385"/>
      <c r="Y227" s="385"/>
      <c r="Z227" s="386"/>
      <c r="AA227" s="63"/>
      <c r="AB227" s="115" t="s">
        <v>190</v>
      </c>
      <c r="AC227" s="63"/>
      <c r="AD227" s="115" t="s">
        <v>189</v>
      </c>
      <c r="AE227" s="116"/>
      <c r="AF227" s="115" t="s">
        <v>190</v>
      </c>
      <c r="AG227" s="63"/>
      <c r="AH227" s="115" t="s">
        <v>189</v>
      </c>
      <c r="AI227" s="117"/>
      <c r="AJ227" s="387"/>
      <c r="AK227" s="387"/>
      <c r="AL227" s="388"/>
    </row>
    <row r="228" spans="1:38" s="58" customFormat="1" ht="45" customHeight="1" x14ac:dyDescent="0.25">
      <c r="A228" s="118" t="s">
        <v>117</v>
      </c>
      <c r="B228" s="119"/>
      <c r="C228" s="119"/>
      <c r="D228" s="119"/>
      <c r="E228" s="119" t="s">
        <v>117</v>
      </c>
      <c r="F228" s="119"/>
      <c r="G228" s="413" t="s">
        <v>118</v>
      </c>
      <c r="H228" s="413"/>
      <c r="I228" s="413"/>
      <c r="J228" s="413"/>
      <c r="K228" s="413"/>
      <c r="L228" s="413"/>
      <c r="M228" s="413"/>
      <c r="N228" s="413"/>
      <c r="O228" s="403">
        <f>SUM(O219:P227)</f>
        <v>0</v>
      </c>
      <c r="P228" s="404"/>
      <c r="Q228" s="404"/>
      <c r="R228" s="404"/>
      <c r="S228" s="107"/>
      <c r="T228" s="405" t="s">
        <v>119</v>
      </c>
      <c r="U228" s="405"/>
      <c r="V228" s="405"/>
      <c r="W228" s="405"/>
      <c r="X228" s="405"/>
      <c r="Y228" s="405"/>
      <c r="Z228" s="405"/>
      <c r="AA228" s="405"/>
      <c r="AB228" s="405"/>
      <c r="AC228" s="406"/>
      <c r="AD228" s="406"/>
      <c r="AE228" s="406"/>
      <c r="AF228" s="406"/>
      <c r="AG228" s="406"/>
      <c r="AH228" s="406"/>
      <c r="AI228" s="406"/>
      <c r="AJ228" s="406"/>
      <c r="AK228" s="406"/>
      <c r="AL228" s="407"/>
    </row>
    <row r="229" spans="1:38" s="113" customFormat="1" ht="30.95" customHeight="1" thickBot="1" x14ac:dyDescent="0.3">
      <c r="A229" s="111"/>
      <c r="B229" s="374" t="s">
        <v>120</v>
      </c>
      <c r="C229" s="374"/>
      <c r="D229" s="374"/>
      <c r="E229" s="59"/>
      <c r="F229" s="112"/>
      <c r="G229" s="374" t="s">
        <v>121</v>
      </c>
      <c r="H229" s="374"/>
      <c r="I229" s="374"/>
      <c r="J229" s="59"/>
      <c r="K229" s="59"/>
      <c r="L229" s="59"/>
      <c r="M229" s="59"/>
      <c r="N229" s="59"/>
      <c r="O229" s="59"/>
      <c r="P229" s="59"/>
      <c r="Q229" s="59"/>
      <c r="R229" s="70"/>
      <c r="S229" s="109"/>
      <c r="T229" s="280" t="s">
        <v>122</v>
      </c>
      <c r="U229" s="280"/>
      <c r="V229" s="280"/>
      <c r="W229" s="280"/>
      <c r="X229" s="280"/>
      <c r="Y229" s="280"/>
      <c r="Z229" s="280"/>
      <c r="AA229" s="280"/>
      <c r="AB229" s="280"/>
      <c r="AC229" s="280"/>
      <c r="AD229" s="280"/>
      <c r="AE229" s="280"/>
      <c r="AF229" s="262"/>
      <c r="AG229" s="262"/>
      <c r="AH229" s="262"/>
      <c r="AI229" s="262"/>
      <c r="AJ229" s="262"/>
      <c r="AK229" s="262"/>
      <c r="AL229" s="412"/>
    </row>
    <row r="230" spans="1:38" ht="30.95" customHeight="1" x14ac:dyDescent="0.3">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row>
    <row r="231" spans="1:38" ht="30.95" customHeight="1" thickBot="1" x14ac:dyDescent="0.35">
      <c r="A231" s="71" t="s">
        <v>177</v>
      </c>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row>
    <row r="232" spans="1:38" s="123" customFormat="1" ht="39.950000000000003" customHeight="1" thickBot="1" x14ac:dyDescent="0.3">
      <c r="A232" s="358" t="s">
        <v>102</v>
      </c>
      <c r="B232" s="359"/>
      <c r="C232" s="359"/>
      <c r="D232" s="359"/>
      <c r="E232" s="359"/>
      <c r="F232" s="359"/>
      <c r="G232" s="359"/>
      <c r="H232" s="359"/>
      <c r="I232" s="359"/>
      <c r="J232" s="359"/>
      <c r="K232" s="359"/>
      <c r="L232" s="359"/>
      <c r="M232" s="359"/>
      <c r="N232" s="359"/>
      <c r="O232" s="359"/>
      <c r="P232" s="359"/>
      <c r="Q232" s="359"/>
      <c r="R232" s="359"/>
      <c r="S232" s="122"/>
      <c r="T232" s="359" t="s">
        <v>103</v>
      </c>
      <c r="U232" s="359"/>
      <c r="V232" s="359"/>
      <c r="W232" s="359"/>
      <c r="X232" s="359"/>
      <c r="Y232" s="359"/>
      <c r="Z232" s="359"/>
      <c r="AA232" s="359"/>
      <c r="AB232" s="359"/>
      <c r="AC232" s="359"/>
      <c r="AD232" s="359"/>
      <c r="AE232" s="359"/>
      <c r="AF232" s="359"/>
      <c r="AG232" s="359"/>
      <c r="AH232" s="359"/>
      <c r="AI232" s="359"/>
      <c r="AJ232" s="359"/>
      <c r="AK232" s="359"/>
      <c r="AL232" s="360"/>
    </row>
    <row r="233" spans="1:38" ht="30.95" customHeight="1" x14ac:dyDescent="0.3">
      <c r="A233" s="361" t="s">
        <v>104</v>
      </c>
      <c r="B233" s="362"/>
      <c r="C233" s="362"/>
      <c r="D233" s="362"/>
      <c r="E233" s="362"/>
      <c r="F233" s="362"/>
      <c r="G233" s="362"/>
      <c r="H233" s="362"/>
      <c r="I233" s="362"/>
      <c r="J233" s="363"/>
      <c r="K233" s="363"/>
      <c r="L233" s="363"/>
      <c r="M233" s="363"/>
      <c r="N233" s="363"/>
      <c r="O233" s="363"/>
      <c r="P233" s="363"/>
      <c r="Q233" s="363"/>
      <c r="R233" s="363"/>
      <c r="S233" s="106"/>
      <c r="T233" s="364" t="s">
        <v>105</v>
      </c>
      <c r="U233" s="364"/>
      <c r="V233" s="364"/>
      <c r="W233" s="364"/>
      <c r="X233" s="364"/>
      <c r="Y233" s="364"/>
      <c r="Z233" s="364"/>
      <c r="AA233" s="364"/>
      <c r="AB233" s="364"/>
      <c r="AC233" s="364"/>
      <c r="AD233" s="364"/>
      <c r="AE233" s="364"/>
      <c r="AF233" s="364"/>
      <c r="AG233" s="364"/>
      <c r="AH233" s="364"/>
      <c r="AI233" s="364"/>
      <c r="AJ233" s="364"/>
      <c r="AK233" s="364"/>
      <c r="AL233" s="365"/>
    </row>
    <row r="234" spans="1:38" ht="30.95" customHeight="1" x14ac:dyDescent="0.3">
      <c r="A234" s="247" t="s">
        <v>106</v>
      </c>
      <c r="B234" s="236"/>
      <c r="C234" s="300"/>
      <c r="D234" s="300"/>
      <c r="E234" s="300"/>
      <c r="F234" s="300"/>
      <c r="G234" s="300"/>
      <c r="H234" s="300"/>
      <c r="I234" s="300"/>
      <c r="J234" s="300"/>
      <c r="K234" s="300"/>
      <c r="L234" s="300"/>
      <c r="M234" s="300"/>
      <c r="N234" s="300"/>
      <c r="O234" s="300"/>
      <c r="P234" s="300"/>
      <c r="Q234" s="300"/>
      <c r="R234" s="300"/>
      <c r="S234" s="106"/>
      <c r="T234" s="366"/>
      <c r="U234" s="366"/>
      <c r="V234" s="366"/>
      <c r="W234" s="366"/>
      <c r="X234" s="366"/>
      <c r="Y234" s="366"/>
      <c r="Z234" s="366"/>
      <c r="AA234" s="366"/>
      <c r="AB234" s="366"/>
      <c r="AC234" s="366"/>
      <c r="AD234" s="366"/>
      <c r="AE234" s="366"/>
      <c r="AF234" s="366"/>
      <c r="AG234" s="366"/>
      <c r="AH234" s="366"/>
      <c r="AI234" s="366"/>
      <c r="AJ234" s="366"/>
      <c r="AK234" s="366"/>
      <c r="AL234" s="367"/>
    </row>
    <row r="235" spans="1:38" ht="90" customHeight="1" x14ac:dyDescent="0.3">
      <c r="A235" s="396" t="s">
        <v>107</v>
      </c>
      <c r="B235" s="397"/>
      <c r="C235" s="398"/>
      <c r="D235" s="399" t="s">
        <v>108</v>
      </c>
      <c r="E235" s="400"/>
      <c r="F235" s="400"/>
      <c r="G235" s="400"/>
      <c r="H235" s="400"/>
      <c r="I235" s="400"/>
      <c r="J235" s="400"/>
      <c r="K235" s="400"/>
      <c r="L235" s="400"/>
      <c r="M235" s="400"/>
      <c r="N235" s="401"/>
      <c r="O235" s="255" t="s">
        <v>109</v>
      </c>
      <c r="P235" s="255"/>
      <c r="Q235" s="255" t="s">
        <v>110</v>
      </c>
      <c r="R235" s="402"/>
      <c r="S235" s="107"/>
      <c r="T235" s="398" t="s">
        <v>111</v>
      </c>
      <c r="U235" s="255"/>
      <c r="V235" s="255"/>
      <c r="W235" s="255" t="s">
        <v>112</v>
      </c>
      <c r="X235" s="255"/>
      <c r="Y235" s="255"/>
      <c r="Z235" s="255"/>
      <c r="AA235" s="402" t="s">
        <v>113</v>
      </c>
      <c r="AB235" s="397"/>
      <c r="AC235" s="397"/>
      <c r="AD235" s="398"/>
      <c r="AE235" s="402" t="s">
        <v>114</v>
      </c>
      <c r="AF235" s="397"/>
      <c r="AG235" s="397"/>
      <c r="AH235" s="398"/>
      <c r="AI235" s="108" t="s">
        <v>115</v>
      </c>
      <c r="AJ235" s="255" t="s">
        <v>116</v>
      </c>
      <c r="AK235" s="255"/>
      <c r="AL235" s="256"/>
    </row>
    <row r="236" spans="1:38" s="58" customFormat="1" ht="20.100000000000001" customHeight="1" x14ac:dyDescent="0.25">
      <c r="A236" s="389"/>
      <c r="B236" s="390"/>
      <c r="C236" s="391"/>
      <c r="D236" s="392"/>
      <c r="E236" s="390"/>
      <c r="F236" s="390"/>
      <c r="G236" s="390"/>
      <c r="H236" s="390"/>
      <c r="I236" s="390"/>
      <c r="J236" s="390"/>
      <c r="K236" s="390"/>
      <c r="L236" s="390"/>
      <c r="M236" s="390"/>
      <c r="N236" s="391"/>
      <c r="O236" s="384"/>
      <c r="P236" s="386"/>
      <c r="Q236" s="384"/>
      <c r="R236" s="386"/>
      <c r="S236" s="107"/>
      <c r="T236" s="393"/>
      <c r="U236" s="394"/>
      <c r="V236" s="395"/>
      <c r="W236" s="384"/>
      <c r="X236" s="385"/>
      <c r="Y236" s="385"/>
      <c r="Z236" s="386"/>
      <c r="AA236" s="63"/>
      <c r="AB236" s="115" t="s">
        <v>190</v>
      </c>
      <c r="AC236" s="63"/>
      <c r="AD236" s="115" t="s">
        <v>189</v>
      </c>
      <c r="AE236" s="116"/>
      <c r="AF236" s="115" t="s">
        <v>190</v>
      </c>
      <c r="AG236" s="63"/>
      <c r="AH236" s="115" t="s">
        <v>189</v>
      </c>
      <c r="AI236" s="117"/>
      <c r="AJ236" s="387"/>
      <c r="AK236" s="387"/>
      <c r="AL236" s="388"/>
    </row>
    <row r="237" spans="1:38" s="58" customFormat="1" ht="20.100000000000001" customHeight="1" x14ac:dyDescent="0.25">
      <c r="A237" s="389"/>
      <c r="B237" s="390"/>
      <c r="C237" s="391"/>
      <c r="D237" s="392"/>
      <c r="E237" s="390"/>
      <c r="F237" s="390"/>
      <c r="G237" s="390"/>
      <c r="H237" s="390"/>
      <c r="I237" s="390"/>
      <c r="J237" s="390"/>
      <c r="K237" s="390"/>
      <c r="L237" s="390"/>
      <c r="M237" s="390"/>
      <c r="N237" s="391"/>
      <c r="O237" s="384"/>
      <c r="P237" s="386"/>
      <c r="Q237" s="384"/>
      <c r="R237" s="386"/>
      <c r="S237" s="107"/>
      <c r="T237" s="393" t="s">
        <v>13</v>
      </c>
      <c r="U237" s="394"/>
      <c r="V237" s="395"/>
      <c r="W237" s="384"/>
      <c r="X237" s="385"/>
      <c r="Y237" s="385"/>
      <c r="Z237" s="386"/>
      <c r="AA237" s="63"/>
      <c r="AB237" s="115" t="s">
        <v>190</v>
      </c>
      <c r="AC237" s="63"/>
      <c r="AD237" s="115" t="s">
        <v>189</v>
      </c>
      <c r="AE237" s="116"/>
      <c r="AF237" s="115" t="s">
        <v>190</v>
      </c>
      <c r="AG237" s="63"/>
      <c r="AH237" s="115" t="s">
        <v>189</v>
      </c>
      <c r="AI237" s="117"/>
      <c r="AJ237" s="387"/>
      <c r="AK237" s="387"/>
      <c r="AL237" s="388"/>
    </row>
    <row r="238" spans="1:38" s="58" customFormat="1" ht="20.100000000000001" customHeight="1" x14ac:dyDescent="0.25">
      <c r="A238" s="389"/>
      <c r="B238" s="390"/>
      <c r="C238" s="391"/>
      <c r="D238" s="392"/>
      <c r="E238" s="390"/>
      <c r="F238" s="390"/>
      <c r="G238" s="390"/>
      <c r="H238" s="390"/>
      <c r="I238" s="390"/>
      <c r="J238" s="390"/>
      <c r="K238" s="390"/>
      <c r="L238" s="390"/>
      <c r="M238" s="390"/>
      <c r="N238" s="391"/>
      <c r="O238" s="384"/>
      <c r="P238" s="386"/>
      <c r="Q238" s="384"/>
      <c r="R238" s="386"/>
      <c r="S238" s="107"/>
      <c r="T238" s="393" t="s">
        <v>13</v>
      </c>
      <c r="U238" s="394"/>
      <c r="V238" s="395"/>
      <c r="W238" s="384"/>
      <c r="X238" s="385"/>
      <c r="Y238" s="385"/>
      <c r="Z238" s="386"/>
      <c r="AA238" s="63"/>
      <c r="AB238" s="115" t="s">
        <v>190</v>
      </c>
      <c r="AC238" s="63"/>
      <c r="AD238" s="115" t="s">
        <v>189</v>
      </c>
      <c r="AE238" s="116"/>
      <c r="AF238" s="115" t="s">
        <v>190</v>
      </c>
      <c r="AG238" s="63"/>
      <c r="AH238" s="115" t="s">
        <v>189</v>
      </c>
      <c r="AI238" s="117"/>
      <c r="AJ238" s="387"/>
      <c r="AK238" s="387"/>
      <c r="AL238" s="388"/>
    </row>
    <row r="239" spans="1:38" s="58" customFormat="1" ht="20.100000000000001" customHeight="1" x14ac:dyDescent="0.25">
      <c r="A239" s="389"/>
      <c r="B239" s="390"/>
      <c r="C239" s="391"/>
      <c r="D239" s="392"/>
      <c r="E239" s="390"/>
      <c r="F239" s="390"/>
      <c r="G239" s="390"/>
      <c r="H239" s="390"/>
      <c r="I239" s="390"/>
      <c r="J239" s="390"/>
      <c r="K239" s="390"/>
      <c r="L239" s="390"/>
      <c r="M239" s="390"/>
      <c r="N239" s="391"/>
      <c r="O239" s="384"/>
      <c r="P239" s="386"/>
      <c r="Q239" s="384"/>
      <c r="R239" s="386"/>
      <c r="S239" s="107"/>
      <c r="T239" s="393" t="s">
        <v>13</v>
      </c>
      <c r="U239" s="394"/>
      <c r="V239" s="395"/>
      <c r="W239" s="384"/>
      <c r="X239" s="385"/>
      <c r="Y239" s="385"/>
      <c r="Z239" s="386"/>
      <c r="AA239" s="63"/>
      <c r="AB239" s="115" t="s">
        <v>190</v>
      </c>
      <c r="AC239" s="63"/>
      <c r="AD239" s="115" t="s">
        <v>189</v>
      </c>
      <c r="AE239" s="116"/>
      <c r="AF239" s="115" t="s">
        <v>190</v>
      </c>
      <c r="AG239" s="63"/>
      <c r="AH239" s="115" t="s">
        <v>189</v>
      </c>
      <c r="AI239" s="117"/>
      <c r="AJ239" s="387"/>
      <c r="AK239" s="387"/>
      <c r="AL239" s="388"/>
    </row>
    <row r="240" spans="1:38" s="58" customFormat="1" ht="20.100000000000001" customHeight="1" x14ac:dyDescent="0.25">
      <c r="A240" s="389"/>
      <c r="B240" s="390"/>
      <c r="C240" s="391"/>
      <c r="D240" s="392"/>
      <c r="E240" s="390"/>
      <c r="F240" s="390"/>
      <c r="G240" s="390"/>
      <c r="H240" s="390"/>
      <c r="I240" s="390"/>
      <c r="J240" s="390"/>
      <c r="K240" s="390"/>
      <c r="L240" s="390"/>
      <c r="M240" s="390"/>
      <c r="N240" s="391"/>
      <c r="O240" s="384"/>
      <c r="P240" s="386"/>
      <c r="Q240" s="384"/>
      <c r="R240" s="386"/>
      <c r="S240" s="107"/>
      <c r="T240" s="393" t="s">
        <v>13</v>
      </c>
      <c r="U240" s="394"/>
      <c r="V240" s="395"/>
      <c r="W240" s="384"/>
      <c r="X240" s="385"/>
      <c r="Y240" s="385"/>
      <c r="Z240" s="386"/>
      <c r="AA240" s="63"/>
      <c r="AB240" s="115" t="s">
        <v>190</v>
      </c>
      <c r="AC240" s="63"/>
      <c r="AD240" s="115" t="s">
        <v>189</v>
      </c>
      <c r="AE240" s="116"/>
      <c r="AF240" s="115" t="s">
        <v>190</v>
      </c>
      <c r="AG240" s="63"/>
      <c r="AH240" s="115" t="s">
        <v>189</v>
      </c>
      <c r="AI240" s="117"/>
      <c r="AJ240" s="387"/>
      <c r="AK240" s="387"/>
      <c r="AL240" s="388"/>
    </row>
    <row r="241" spans="1:38" s="58" customFormat="1" ht="20.100000000000001" customHeight="1" x14ac:dyDescent="0.25">
      <c r="A241" s="389"/>
      <c r="B241" s="390"/>
      <c r="C241" s="391"/>
      <c r="D241" s="392"/>
      <c r="E241" s="390"/>
      <c r="F241" s="390"/>
      <c r="G241" s="390"/>
      <c r="H241" s="390"/>
      <c r="I241" s="390"/>
      <c r="J241" s="390"/>
      <c r="K241" s="390"/>
      <c r="L241" s="390"/>
      <c r="M241" s="390"/>
      <c r="N241" s="391"/>
      <c r="O241" s="384"/>
      <c r="P241" s="386"/>
      <c r="Q241" s="384"/>
      <c r="R241" s="386"/>
      <c r="S241" s="107"/>
      <c r="T241" s="393" t="s">
        <v>13</v>
      </c>
      <c r="U241" s="394"/>
      <c r="V241" s="395"/>
      <c r="W241" s="384"/>
      <c r="X241" s="385"/>
      <c r="Y241" s="385"/>
      <c r="Z241" s="386"/>
      <c r="AA241" s="63"/>
      <c r="AB241" s="115" t="s">
        <v>190</v>
      </c>
      <c r="AC241" s="63"/>
      <c r="AD241" s="115" t="s">
        <v>189</v>
      </c>
      <c r="AE241" s="116"/>
      <c r="AF241" s="115" t="s">
        <v>190</v>
      </c>
      <c r="AG241" s="63"/>
      <c r="AH241" s="115" t="s">
        <v>189</v>
      </c>
      <c r="AI241" s="117"/>
      <c r="AJ241" s="387"/>
      <c r="AK241" s="387"/>
      <c r="AL241" s="388"/>
    </row>
    <row r="242" spans="1:38" s="58" customFormat="1" ht="20.100000000000001" customHeight="1" x14ac:dyDescent="0.25">
      <c r="A242" s="389"/>
      <c r="B242" s="390"/>
      <c r="C242" s="391"/>
      <c r="D242" s="392"/>
      <c r="E242" s="390"/>
      <c r="F242" s="390"/>
      <c r="G242" s="390"/>
      <c r="H242" s="390"/>
      <c r="I242" s="390"/>
      <c r="J242" s="390"/>
      <c r="K242" s="390"/>
      <c r="L242" s="390"/>
      <c r="M242" s="390"/>
      <c r="N242" s="391"/>
      <c r="O242" s="384"/>
      <c r="P242" s="386"/>
      <c r="Q242" s="384"/>
      <c r="R242" s="386"/>
      <c r="S242" s="107"/>
      <c r="T242" s="393"/>
      <c r="U242" s="394"/>
      <c r="V242" s="395"/>
      <c r="W242" s="384"/>
      <c r="X242" s="385"/>
      <c r="Y242" s="385"/>
      <c r="Z242" s="386"/>
      <c r="AA242" s="63"/>
      <c r="AB242" s="115" t="s">
        <v>190</v>
      </c>
      <c r="AC242" s="63"/>
      <c r="AD242" s="115" t="s">
        <v>189</v>
      </c>
      <c r="AE242" s="116"/>
      <c r="AF242" s="115" t="s">
        <v>190</v>
      </c>
      <c r="AG242" s="63"/>
      <c r="AH242" s="115" t="s">
        <v>189</v>
      </c>
      <c r="AI242" s="117"/>
      <c r="AJ242" s="387"/>
      <c r="AK242" s="387"/>
      <c r="AL242" s="388"/>
    </row>
    <row r="243" spans="1:38" s="58" customFormat="1" ht="20.100000000000001" customHeight="1" x14ac:dyDescent="0.25">
      <c r="A243" s="389"/>
      <c r="B243" s="390"/>
      <c r="C243" s="391"/>
      <c r="D243" s="392"/>
      <c r="E243" s="390"/>
      <c r="F243" s="390"/>
      <c r="G243" s="390"/>
      <c r="H243" s="390"/>
      <c r="I243" s="390"/>
      <c r="J243" s="390"/>
      <c r="K243" s="390"/>
      <c r="L243" s="390"/>
      <c r="M243" s="390"/>
      <c r="N243" s="391"/>
      <c r="O243" s="384"/>
      <c r="P243" s="386"/>
      <c r="Q243" s="384"/>
      <c r="R243" s="386"/>
      <c r="S243" s="107"/>
      <c r="T243" s="393" t="s">
        <v>13</v>
      </c>
      <c r="U243" s="394"/>
      <c r="V243" s="395"/>
      <c r="W243" s="384"/>
      <c r="X243" s="385"/>
      <c r="Y243" s="385"/>
      <c r="Z243" s="386"/>
      <c r="AA243" s="63"/>
      <c r="AB243" s="115" t="s">
        <v>190</v>
      </c>
      <c r="AC243" s="63"/>
      <c r="AD243" s="115" t="s">
        <v>189</v>
      </c>
      <c r="AE243" s="116"/>
      <c r="AF243" s="115" t="s">
        <v>190</v>
      </c>
      <c r="AG243" s="63"/>
      <c r="AH243" s="115" t="s">
        <v>189</v>
      </c>
      <c r="AI243" s="117"/>
      <c r="AJ243" s="387"/>
      <c r="AK243" s="387"/>
      <c r="AL243" s="388"/>
    </row>
    <row r="244" spans="1:38" s="58" customFormat="1" ht="20.100000000000001" customHeight="1" x14ac:dyDescent="0.25">
      <c r="A244" s="408"/>
      <c r="B244" s="409"/>
      <c r="C244" s="409"/>
      <c r="D244" s="409"/>
      <c r="E244" s="409"/>
      <c r="F244" s="409"/>
      <c r="G244" s="409"/>
      <c r="H244" s="409"/>
      <c r="I244" s="409"/>
      <c r="J244" s="409"/>
      <c r="K244" s="409"/>
      <c r="L244" s="409"/>
      <c r="M244" s="409"/>
      <c r="N244" s="409"/>
      <c r="O244" s="384"/>
      <c r="P244" s="386"/>
      <c r="Q244" s="384"/>
      <c r="R244" s="386"/>
      <c r="S244" s="107"/>
      <c r="T244" s="393" t="s">
        <v>13</v>
      </c>
      <c r="U244" s="394"/>
      <c r="V244" s="395"/>
      <c r="W244" s="384"/>
      <c r="X244" s="385"/>
      <c r="Y244" s="385"/>
      <c r="Z244" s="386"/>
      <c r="AA244" s="63"/>
      <c r="AB244" s="115" t="s">
        <v>190</v>
      </c>
      <c r="AC244" s="63"/>
      <c r="AD244" s="115" t="s">
        <v>189</v>
      </c>
      <c r="AE244" s="116"/>
      <c r="AF244" s="115" t="s">
        <v>190</v>
      </c>
      <c r="AG244" s="63"/>
      <c r="AH244" s="115" t="s">
        <v>189</v>
      </c>
      <c r="AI244" s="117"/>
      <c r="AJ244" s="387"/>
      <c r="AK244" s="387"/>
      <c r="AL244" s="388"/>
    </row>
    <row r="245" spans="1:38" s="58" customFormat="1" ht="45" customHeight="1" x14ac:dyDescent="0.25">
      <c r="A245" s="118" t="s">
        <v>117</v>
      </c>
      <c r="B245" s="119"/>
      <c r="C245" s="119"/>
      <c r="D245" s="119"/>
      <c r="E245" s="119" t="s">
        <v>117</v>
      </c>
      <c r="F245" s="119"/>
      <c r="G245" s="413" t="s">
        <v>118</v>
      </c>
      <c r="H245" s="413"/>
      <c r="I245" s="413"/>
      <c r="J245" s="413"/>
      <c r="K245" s="413"/>
      <c r="L245" s="413"/>
      <c r="M245" s="413"/>
      <c r="N245" s="413"/>
      <c r="O245" s="403">
        <f>SUM(O236:P244)</f>
        <v>0</v>
      </c>
      <c r="P245" s="404"/>
      <c r="Q245" s="404"/>
      <c r="R245" s="404"/>
      <c r="S245" s="107"/>
      <c r="T245" s="405" t="s">
        <v>119</v>
      </c>
      <c r="U245" s="405"/>
      <c r="V245" s="405"/>
      <c r="W245" s="405"/>
      <c r="X245" s="405"/>
      <c r="Y245" s="405"/>
      <c r="Z245" s="405"/>
      <c r="AA245" s="405"/>
      <c r="AB245" s="405"/>
      <c r="AC245" s="406"/>
      <c r="AD245" s="406"/>
      <c r="AE245" s="406"/>
      <c r="AF245" s="406"/>
      <c r="AG245" s="406"/>
      <c r="AH245" s="406"/>
      <c r="AI245" s="406"/>
      <c r="AJ245" s="406"/>
      <c r="AK245" s="406"/>
      <c r="AL245" s="407"/>
    </row>
    <row r="246" spans="1:38" s="113" customFormat="1" ht="30.95" customHeight="1" thickBot="1" x14ac:dyDescent="0.3">
      <c r="A246" s="111"/>
      <c r="B246" s="374" t="s">
        <v>120</v>
      </c>
      <c r="C246" s="374"/>
      <c r="D246" s="374"/>
      <c r="E246" s="59"/>
      <c r="F246" s="112"/>
      <c r="G246" s="374" t="s">
        <v>121</v>
      </c>
      <c r="H246" s="374"/>
      <c r="I246" s="374"/>
      <c r="J246" s="59"/>
      <c r="K246" s="59"/>
      <c r="L246" s="59"/>
      <c r="M246" s="59"/>
      <c r="N246" s="59"/>
      <c r="O246" s="59"/>
      <c r="P246" s="59"/>
      <c r="Q246" s="59"/>
      <c r="R246" s="70"/>
      <c r="S246" s="109"/>
      <c r="T246" s="280" t="s">
        <v>122</v>
      </c>
      <c r="U246" s="280"/>
      <c r="V246" s="280"/>
      <c r="W246" s="280"/>
      <c r="X246" s="280"/>
      <c r="Y246" s="280"/>
      <c r="Z246" s="280"/>
      <c r="AA246" s="280"/>
      <c r="AB246" s="280"/>
      <c r="AC246" s="280"/>
      <c r="AD246" s="280"/>
      <c r="AE246" s="280"/>
      <c r="AF246" s="262"/>
      <c r="AG246" s="262"/>
      <c r="AH246" s="262"/>
      <c r="AI246" s="262"/>
      <c r="AJ246" s="262"/>
      <c r="AK246" s="262"/>
      <c r="AL246" s="412"/>
    </row>
    <row r="247" spans="1:38" ht="30.95" customHeight="1" x14ac:dyDescent="0.3">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row>
    <row r="248" spans="1:38" ht="30.95" customHeight="1" thickBot="1" x14ac:dyDescent="0.35">
      <c r="A248" s="71" t="s">
        <v>178</v>
      </c>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row>
    <row r="249" spans="1:38" s="123" customFormat="1" ht="39.950000000000003" customHeight="1" thickBot="1" x14ac:dyDescent="0.3">
      <c r="A249" s="358" t="s">
        <v>102</v>
      </c>
      <c r="B249" s="359"/>
      <c r="C249" s="359"/>
      <c r="D249" s="359"/>
      <c r="E249" s="359"/>
      <c r="F249" s="359"/>
      <c r="G249" s="359"/>
      <c r="H249" s="359"/>
      <c r="I249" s="359"/>
      <c r="J249" s="359"/>
      <c r="K249" s="359"/>
      <c r="L249" s="359"/>
      <c r="M249" s="359"/>
      <c r="N249" s="359"/>
      <c r="O249" s="359"/>
      <c r="P249" s="359"/>
      <c r="Q249" s="359"/>
      <c r="R249" s="359"/>
      <c r="S249" s="122"/>
      <c r="T249" s="359" t="s">
        <v>103</v>
      </c>
      <c r="U249" s="359"/>
      <c r="V249" s="359"/>
      <c r="W249" s="359"/>
      <c r="X249" s="359"/>
      <c r="Y249" s="359"/>
      <c r="Z249" s="359"/>
      <c r="AA249" s="359"/>
      <c r="AB249" s="359"/>
      <c r="AC249" s="359"/>
      <c r="AD249" s="359"/>
      <c r="AE249" s="359"/>
      <c r="AF249" s="359"/>
      <c r="AG249" s="359"/>
      <c r="AH249" s="359"/>
      <c r="AI249" s="359"/>
      <c r="AJ249" s="359"/>
      <c r="AK249" s="359"/>
      <c r="AL249" s="360"/>
    </row>
    <row r="250" spans="1:38" ht="30.95" customHeight="1" x14ac:dyDescent="0.3">
      <c r="A250" s="361" t="s">
        <v>104</v>
      </c>
      <c r="B250" s="362"/>
      <c r="C250" s="362"/>
      <c r="D250" s="362"/>
      <c r="E250" s="362"/>
      <c r="F250" s="362"/>
      <c r="G250" s="362"/>
      <c r="H250" s="362"/>
      <c r="I250" s="362"/>
      <c r="J250" s="363"/>
      <c r="K250" s="363"/>
      <c r="L250" s="363"/>
      <c r="M250" s="363"/>
      <c r="N250" s="363"/>
      <c r="O250" s="363"/>
      <c r="P250" s="363"/>
      <c r="Q250" s="363"/>
      <c r="R250" s="363"/>
      <c r="S250" s="106"/>
      <c r="T250" s="364" t="s">
        <v>105</v>
      </c>
      <c r="U250" s="364"/>
      <c r="V250" s="364"/>
      <c r="W250" s="364"/>
      <c r="X250" s="364"/>
      <c r="Y250" s="364"/>
      <c r="Z250" s="364"/>
      <c r="AA250" s="364"/>
      <c r="AB250" s="364"/>
      <c r="AC250" s="364"/>
      <c r="AD250" s="364"/>
      <c r="AE250" s="364"/>
      <c r="AF250" s="364"/>
      <c r="AG250" s="364"/>
      <c r="AH250" s="364"/>
      <c r="AI250" s="364"/>
      <c r="AJ250" s="364"/>
      <c r="AK250" s="364"/>
      <c r="AL250" s="365"/>
    </row>
    <row r="251" spans="1:38" ht="30.95" customHeight="1" x14ac:dyDescent="0.3">
      <c r="A251" s="247" t="s">
        <v>106</v>
      </c>
      <c r="B251" s="236"/>
      <c r="C251" s="300"/>
      <c r="D251" s="300"/>
      <c r="E251" s="300"/>
      <c r="F251" s="300"/>
      <c r="G251" s="300"/>
      <c r="H251" s="300"/>
      <c r="I251" s="300"/>
      <c r="J251" s="300"/>
      <c r="K251" s="300"/>
      <c r="L251" s="300"/>
      <c r="M251" s="300"/>
      <c r="N251" s="300"/>
      <c r="O251" s="300"/>
      <c r="P251" s="300"/>
      <c r="Q251" s="300"/>
      <c r="R251" s="300"/>
      <c r="S251" s="106"/>
      <c r="T251" s="366"/>
      <c r="U251" s="366"/>
      <c r="V251" s="366"/>
      <c r="W251" s="366"/>
      <c r="X251" s="366"/>
      <c r="Y251" s="366"/>
      <c r="Z251" s="366"/>
      <c r="AA251" s="366"/>
      <c r="AB251" s="366"/>
      <c r="AC251" s="366"/>
      <c r="AD251" s="366"/>
      <c r="AE251" s="366"/>
      <c r="AF251" s="366"/>
      <c r="AG251" s="366"/>
      <c r="AH251" s="366"/>
      <c r="AI251" s="366"/>
      <c r="AJ251" s="366"/>
      <c r="AK251" s="366"/>
      <c r="AL251" s="367"/>
    </row>
    <row r="252" spans="1:38" ht="90" customHeight="1" x14ac:dyDescent="0.3">
      <c r="A252" s="396" t="s">
        <v>107</v>
      </c>
      <c r="B252" s="397"/>
      <c r="C252" s="398"/>
      <c r="D252" s="399" t="s">
        <v>108</v>
      </c>
      <c r="E252" s="400"/>
      <c r="F252" s="400"/>
      <c r="G252" s="400"/>
      <c r="H252" s="400"/>
      <c r="I252" s="400"/>
      <c r="J252" s="400"/>
      <c r="K252" s="400"/>
      <c r="L252" s="400"/>
      <c r="M252" s="400"/>
      <c r="N252" s="401"/>
      <c r="O252" s="255" t="s">
        <v>109</v>
      </c>
      <c r="P252" s="255"/>
      <c r="Q252" s="255" t="s">
        <v>110</v>
      </c>
      <c r="R252" s="402"/>
      <c r="S252" s="107"/>
      <c r="T252" s="398" t="s">
        <v>111</v>
      </c>
      <c r="U252" s="255"/>
      <c r="V252" s="255"/>
      <c r="W252" s="255" t="s">
        <v>112</v>
      </c>
      <c r="X252" s="255"/>
      <c r="Y252" s="255"/>
      <c r="Z252" s="255"/>
      <c r="AA252" s="402" t="s">
        <v>113</v>
      </c>
      <c r="AB252" s="397"/>
      <c r="AC252" s="397"/>
      <c r="AD252" s="398"/>
      <c r="AE252" s="402" t="s">
        <v>114</v>
      </c>
      <c r="AF252" s="397"/>
      <c r="AG252" s="397"/>
      <c r="AH252" s="398"/>
      <c r="AI252" s="108" t="s">
        <v>115</v>
      </c>
      <c r="AJ252" s="255" t="s">
        <v>116</v>
      </c>
      <c r="AK252" s="255"/>
      <c r="AL252" s="256"/>
    </row>
    <row r="253" spans="1:38" s="58" customFormat="1" ht="20.100000000000001" customHeight="1" x14ac:dyDescent="0.25">
      <c r="A253" s="389"/>
      <c r="B253" s="390"/>
      <c r="C253" s="391"/>
      <c r="D253" s="392"/>
      <c r="E253" s="390"/>
      <c r="F253" s="390"/>
      <c r="G253" s="390"/>
      <c r="H253" s="390"/>
      <c r="I253" s="390"/>
      <c r="J253" s="390"/>
      <c r="K253" s="390"/>
      <c r="L253" s="390"/>
      <c r="M253" s="390"/>
      <c r="N253" s="391"/>
      <c r="O253" s="384"/>
      <c r="P253" s="386"/>
      <c r="Q253" s="384"/>
      <c r="R253" s="386"/>
      <c r="S253" s="107"/>
      <c r="T253" s="393"/>
      <c r="U253" s="394"/>
      <c r="V253" s="395"/>
      <c r="W253" s="384"/>
      <c r="X253" s="385"/>
      <c r="Y253" s="385"/>
      <c r="Z253" s="386"/>
      <c r="AA253" s="63"/>
      <c r="AB253" s="115" t="s">
        <v>190</v>
      </c>
      <c r="AC253" s="63"/>
      <c r="AD253" s="115" t="s">
        <v>189</v>
      </c>
      <c r="AE253" s="116"/>
      <c r="AF253" s="115" t="s">
        <v>190</v>
      </c>
      <c r="AG253" s="63"/>
      <c r="AH253" s="115" t="s">
        <v>189</v>
      </c>
      <c r="AI253" s="117"/>
      <c r="AJ253" s="387"/>
      <c r="AK253" s="387"/>
      <c r="AL253" s="388"/>
    </row>
    <row r="254" spans="1:38" s="58" customFormat="1" ht="20.100000000000001" customHeight="1" x14ac:dyDescent="0.25">
      <c r="A254" s="389"/>
      <c r="B254" s="390"/>
      <c r="C254" s="391"/>
      <c r="D254" s="392"/>
      <c r="E254" s="390"/>
      <c r="F254" s="390"/>
      <c r="G254" s="390"/>
      <c r="H254" s="390"/>
      <c r="I254" s="390"/>
      <c r="J254" s="390"/>
      <c r="K254" s="390"/>
      <c r="L254" s="390"/>
      <c r="M254" s="390"/>
      <c r="N254" s="391"/>
      <c r="O254" s="384"/>
      <c r="P254" s="386"/>
      <c r="Q254" s="384"/>
      <c r="R254" s="386"/>
      <c r="S254" s="107"/>
      <c r="T254" s="393" t="s">
        <v>13</v>
      </c>
      <c r="U254" s="394"/>
      <c r="V254" s="395"/>
      <c r="W254" s="384"/>
      <c r="X254" s="385"/>
      <c r="Y254" s="385"/>
      <c r="Z254" s="386"/>
      <c r="AA254" s="63"/>
      <c r="AB254" s="115" t="s">
        <v>190</v>
      </c>
      <c r="AC254" s="63"/>
      <c r="AD254" s="115" t="s">
        <v>189</v>
      </c>
      <c r="AE254" s="116"/>
      <c r="AF254" s="115" t="s">
        <v>190</v>
      </c>
      <c r="AG254" s="63"/>
      <c r="AH254" s="115" t="s">
        <v>189</v>
      </c>
      <c r="AI254" s="117"/>
      <c r="AJ254" s="387"/>
      <c r="AK254" s="387"/>
      <c r="AL254" s="388"/>
    </row>
    <row r="255" spans="1:38" s="58" customFormat="1" ht="20.100000000000001" customHeight="1" x14ac:dyDescent="0.25">
      <c r="A255" s="389"/>
      <c r="B255" s="390"/>
      <c r="C255" s="391"/>
      <c r="D255" s="392"/>
      <c r="E255" s="390"/>
      <c r="F255" s="390"/>
      <c r="G255" s="390"/>
      <c r="H255" s="390"/>
      <c r="I255" s="390"/>
      <c r="J255" s="390"/>
      <c r="K255" s="390"/>
      <c r="L255" s="390"/>
      <c r="M255" s="390"/>
      <c r="N255" s="391"/>
      <c r="O255" s="384"/>
      <c r="P255" s="386"/>
      <c r="Q255" s="384"/>
      <c r="R255" s="386"/>
      <c r="S255" s="107"/>
      <c r="T255" s="393" t="s">
        <v>13</v>
      </c>
      <c r="U255" s="394"/>
      <c r="V255" s="395"/>
      <c r="W255" s="384"/>
      <c r="X255" s="385"/>
      <c r="Y255" s="385"/>
      <c r="Z255" s="386"/>
      <c r="AA255" s="63"/>
      <c r="AB255" s="115" t="s">
        <v>190</v>
      </c>
      <c r="AC255" s="63"/>
      <c r="AD255" s="115" t="s">
        <v>189</v>
      </c>
      <c r="AE255" s="116"/>
      <c r="AF255" s="115" t="s">
        <v>190</v>
      </c>
      <c r="AG255" s="63"/>
      <c r="AH255" s="115" t="s">
        <v>189</v>
      </c>
      <c r="AI255" s="117"/>
      <c r="AJ255" s="387"/>
      <c r="AK255" s="387"/>
      <c r="AL255" s="388"/>
    </row>
    <row r="256" spans="1:38" s="58" customFormat="1" ht="20.100000000000001" customHeight="1" x14ac:dyDescent="0.25">
      <c r="A256" s="389"/>
      <c r="B256" s="390"/>
      <c r="C256" s="391"/>
      <c r="D256" s="392"/>
      <c r="E256" s="390"/>
      <c r="F256" s="390"/>
      <c r="G256" s="390"/>
      <c r="H256" s="390"/>
      <c r="I256" s="390"/>
      <c r="J256" s="390"/>
      <c r="K256" s="390"/>
      <c r="L256" s="390"/>
      <c r="M256" s="390"/>
      <c r="N256" s="391"/>
      <c r="O256" s="384"/>
      <c r="P256" s="386"/>
      <c r="Q256" s="384"/>
      <c r="R256" s="386"/>
      <c r="S256" s="107"/>
      <c r="T256" s="393" t="s">
        <v>13</v>
      </c>
      <c r="U256" s="394"/>
      <c r="V256" s="395"/>
      <c r="W256" s="384"/>
      <c r="X256" s="385"/>
      <c r="Y256" s="385"/>
      <c r="Z256" s="386"/>
      <c r="AA256" s="63"/>
      <c r="AB256" s="115" t="s">
        <v>190</v>
      </c>
      <c r="AC256" s="63"/>
      <c r="AD256" s="115" t="s">
        <v>189</v>
      </c>
      <c r="AE256" s="116"/>
      <c r="AF256" s="115" t="s">
        <v>190</v>
      </c>
      <c r="AG256" s="63"/>
      <c r="AH256" s="115" t="s">
        <v>189</v>
      </c>
      <c r="AI256" s="117"/>
      <c r="AJ256" s="387"/>
      <c r="AK256" s="387"/>
      <c r="AL256" s="388"/>
    </row>
    <row r="257" spans="1:38" s="58" customFormat="1" ht="20.100000000000001" customHeight="1" x14ac:dyDescent="0.25">
      <c r="A257" s="389"/>
      <c r="B257" s="390"/>
      <c r="C257" s="391"/>
      <c r="D257" s="392"/>
      <c r="E257" s="390"/>
      <c r="F257" s="390"/>
      <c r="G257" s="390"/>
      <c r="H257" s="390"/>
      <c r="I257" s="390"/>
      <c r="J257" s="390"/>
      <c r="K257" s="390"/>
      <c r="L257" s="390"/>
      <c r="M257" s="390"/>
      <c r="N257" s="391"/>
      <c r="O257" s="384"/>
      <c r="P257" s="386"/>
      <c r="Q257" s="384"/>
      <c r="R257" s="386"/>
      <c r="S257" s="107"/>
      <c r="T257" s="393" t="s">
        <v>13</v>
      </c>
      <c r="U257" s="394"/>
      <c r="V257" s="395"/>
      <c r="W257" s="384"/>
      <c r="X257" s="385"/>
      <c r="Y257" s="385"/>
      <c r="Z257" s="386"/>
      <c r="AA257" s="63"/>
      <c r="AB257" s="115" t="s">
        <v>190</v>
      </c>
      <c r="AC257" s="63"/>
      <c r="AD257" s="115" t="s">
        <v>189</v>
      </c>
      <c r="AE257" s="116"/>
      <c r="AF257" s="115" t="s">
        <v>190</v>
      </c>
      <c r="AG257" s="63"/>
      <c r="AH257" s="115" t="s">
        <v>189</v>
      </c>
      <c r="AI257" s="117"/>
      <c r="AJ257" s="387"/>
      <c r="AK257" s="387"/>
      <c r="AL257" s="388"/>
    </row>
    <row r="258" spans="1:38" s="58" customFormat="1" ht="20.100000000000001" customHeight="1" x14ac:dyDescent="0.25">
      <c r="A258" s="389"/>
      <c r="B258" s="390"/>
      <c r="C258" s="391"/>
      <c r="D258" s="392"/>
      <c r="E258" s="390"/>
      <c r="F258" s="390"/>
      <c r="G258" s="390"/>
      <c r="H258" s="390"/>
      <c r="I258" s="390"/>
      <c r="J258" s="390"/>
      <c r="K258" s="390"/>
      <c r="L258" s="390"/>
      <c r="M258" s="390"/>
      <c r="N258" s="391"/>
      <c r="O258" s="384"/>
      <c r="P258" s="386"/>
      <c r="Q258" s="384"/>
      <c r="R258" s="386"/>
      <c r="S258" s="107"/>
      <c r="T258" s="393" t="s">
        <v>13</v>
      </c>
      <c r="U258" s="394"/>
      <c r="V258" s="395"/>
      <c r="W258" s="384"/>
      <c r="X258" s="385"/>
      <c r="Y258" s="385"/>
      <c r="Z258" s="386"/>
      <c r="AA258" s="63"/>
      <c r="AB258" s="115" t="s">
        <v>190</v>
      </c>
      <c r="AC258" s="63"/>
      <c r="AD258" s="115" t="s">
        <v>189</v>
      </c>
      <c r="AE258" s="116"/>
      <c r="AF258" s="115" t="s">
        <v>190</v>
      </c>
      <c r="AG258" s="63"/>
      <c r="AH258" s="115" t="s">
        <v>189</v>
      </c>
      <c r="AI258" s="117"/>
      <c r="AJ258" s="387"/>
      <c r="AK258" s="387"/>
      <c r="AL258" s="388"/>
    </row>
    <row r="259" spans="1:38" s="58" customFormat="1" ht="20.100000000000001" customHeight="1" x14ac:dyDescent="0.25">
      <c r="A259" s="389"/>
      <c r="B259" s="390"/>
      <c r="C259" s="391"/>
      <c r="D259" s="392"/>
      <c r="E259" s="390"/>
      <c r="F259" s="390"/>
      <c r="G259" s="390"/>
      <c r="H259" s="390"/>
      <c r="I259" s="390"/>
      <c r="J259" s="390"/>
      <c r="K259" s="390"/>
      <c r="L259" s="390"/>
      <c r="M259" s="390"/>
      <c r="N259" s="391"/>
      <c r="O259" s="384"/>
      <c r="P259" s="386"/>
      <c r="Q259" s="384"/>
      <c r="R259" s="386"/>
      <c r="S259" s="107"/>
      <c r="T259" s="393"/>
      <c r="U259" s="394"/>
      <c r="V259" s="395"/>
      <c r="W259" s="384"/>
      <c r="X259" s="385"/>
      <c r="Y259" s="385"/>
      <c r="Z259" s="386"/>
      <c r="AA259" s="63"/>
      <c r="AB259" s="115" t="s">
        <v>190</v>
      </c>
      <c r="AC259" s="63"/>
      <c r="AD259" s="115" t="s">
        <v>189</v>
      </c>
      <c r="AE259" s="116"/>
      <c r="AF259" s="115" t="s">
        <v>190</v>
      </c>
      <c r="AG259" s="63"/>
      <c r="AH259" s="115" t="s">
        <v>189</v>
      </c>
      <c r="AI259" s="117"/>
      <c r="AJ259" s="387"/>
      <c r="AK259" s="387"/>
      <c r="AL259" s="388"/>
    </row>
    <row r="260" spans="1:38" s="58" customFormat="1" ht="20.100000000000001" customHeight="1" x14ac:dyDescent="0.25">
      <c r="A260" s="389"/>
      <c r="B260" s="390"/>
      <c r="C260" s="391"/>
      <c r="D260" s="392"/>
      <c r="E260" s="390"/>
      <c r="F260" s="390"/>
      <c r="G260" s="390"/>
      <c r="H260" s="390"/>
      <c r="I260" s="390"/>
      <c r="J260" s="390"/>
      <c r="K260" s="390"/>
      <c r="L260" s="390"/>
      <c r="M260" s="390"/>
      <c r="N260" s="391"/>
      <c r="O260" s="384"/>
      <c r="P260" s="386"/>
      <c r="Q260" s="384"/>
      <c r="R260" s="386"/>
      <c r="S260" s="107"/>
      <c r="T260" s="393" t="s">
        <v>13</v>
      </c>
      <c r="U260" s="394"/>
      <c r="V260" s="395"/>
      <c r="W260" s="384"/>
      <c r="X260" s="385"/>
      <c r="Y260" s="385"/>
      <c r="Z260" s="386"/>
      <c r="AA260" s="63"/>
      <c r="AB260" s="115" t="s">
        <v>190</v>
      </c>
      <c r="AC260" s="63"/>
      <c r="AD260" s="115" t="s">
        <v>189</v>
      </c>
      <c r="AE260" s="116"/>
      <c r="AF260" s="115" t="s">
        <v>190</v>
      </c>
      <c r="AG260" s="63"/>
      <c r="AH260" s="115" t="s">
        <v>189</v>
      </c>
      <c r="AI260" s="117"/>
      <c r="AJ260" s="387"/>
      <c r="AK260" s="387"/>
      <c r="AL260" s="388"/>
    </row>
    <row r="261" spans="1:38" s="58" customFormat="1" ht="20.100000000000001" customHeight="1" x14ac:dyDescent="0.25">
      <c r="A261" s="408"/>
      <c r="B261" s="409"/>
      <c r="C261" s="409"/>
      <c r="D261" s="409"/>
      <c r="E261" s="409"/>
      <c r="F261" s="409"/>
      <c r="G261" s="409"/>
      <c r="H261" s="409"/>
      <c r="I261" s="409"/>
      <c r="J261" s="409"/>
      <c r="K261" s="409"/>
      <c r="L261" s="409"/>
      <c r="M261" s="409"/>
      <c r="N261" s="409"/>
      <c r="O261" s="384"/>
      <c r="P261" s="386"/>
      <c r="Q261" s="384"/>
      <c r="R261" s="386"/>
      <c r="S261" s="107"/>
      <c r="T261" s="393" t="s">
        <v>13</v>
      </c>
      <c r="U261" s="394"/>
      <c r="V261" s="395"/>
      <c r="W261" s="384"/>
      <c r="X261" s="385"/>
      <c r="Y261" s="385"/>
      <c r="Z261" s="386"/>
      <c r="AA261" s="63"/>
      <c r="AB261" s="115" t="s">
        <v>190</v>
      </c>
      <c r="AC261" s="63"/>
      <c r="AD261" s="115" t="s">
        <v>189</v>
      </c>
      <c r="AE261" s="116"/>
      <c r="AF261" s="115" t="s">
        <v>190</v>
      </c>
      <c r="AG261" s="63"/>
      <c r="AH261" s="115" t="s">
        <v>189</v>
      </c>
      <c r="AI261" s="117"/>
      <c r="AJ261" s="387"/>
      <c r="AK261" s="387"/>
      <c r="AL261" s="388"/>
    </row>
    <row r="262" spans="1:38" s="58" customFormat="1" ht="45" customHeight="1" x14ac:dyDescent="0.25">
      <c r="A262" s="118" t="s">
        <v>117</v>
      </c>
      <c r="B262" s="119"/>
      <c r="C262" s="119"/>
      <c r="D262" s="119"/>
      <c r="E262" s="119" t="s">
        <v>117</v>
      </c>
      <c r="F262" s="119"/>
      <c r="G262" s="413" t="s">
        <v>118</v>
      </c>
      <c r="H262" s="413"/>
      <c r="I262" s="413"/>
      <c r="J262" s="413"/>
      <c r="K262" s="413"/>
      <c r="L262" s="413"/>
      <c r="M262" s="413"/>
      <c r="N262" s="413"/>
      <c r="O262" s="403">
        <f>SUM(O253:P261)</f>
        <v>0</v>
      </c>
      <c r="P262" s="404"/>
      <c r="Q262" s="404"/>
      <c r="R262" s="404"/>
      <c r="S262" s="107"/>
      <c r="T262" s="405" t="s">
        <v>119</v>
      </c>
      <c r="U262" s="405"/>
      <c r="V262" s="405"/>
      <c r="W262" s="405"/>
      <c r="X262" s="405"/>
      <c r="Y262" s="405"/>
      <c r="Z262" s="405"/>
      <c r="AA262" s="405"/>
      <c r="AB262" s="405"/>
      <c r="AC262" s="406"/>
      <c r="AD262" s="406"/>
      <c r="AE262" s="406"/>
      <c r="AF262" s="406"/>
      <c r="AG262" s="406"/>
      <c r="AH262" s="406"/>
      <c r="AI262" s="406"/>
      <c r="AJ262" s="406"/>
      <c r="AK262" s="406"/>
      <c r="AL262" s="407"/>
    </row>
    <row r="263" spans="1:38" s="113" customFormat="1" ht="30.95" customHeight="1" thickBot="1" x14ac:dyDescent="0.3">
      <c r="A263" s="111"/>
      <c r="B263" s="374" t="s">
        <v>120</v>
      </c>
      <c r="C263" s="374"/>
      <c r="D263" s="374"/>
      <c r="E263" s="59"/>
      <c r="F263" s="112"/>
      <c r="G263" s="374" t="s">
        <v>121</v>
      </c>
      <c r="H263" s="374"/>
      <c r="I263" s="374"/>
      <c r="J263" s="59"/>
      <c r="K263" s="59"/>
      <c r="L263" s="59"/>
      <c r="M263" s="59"/>
      <c r="N263" s="59"/>
      <c r="O263" s="59"/>
      <c r="P263" s="59"/>
      <c r="Q263" s="59"/>
      <c r="R263" s="70"/>
      <c r="S263" s="109"/>
      <c r="T263" s="280" t="s">
        <v>122</v>
      </c>
      <c r="U263" s="280"/>
      <c r="V263" s="280"/>
      <c r="W263" s="280"/>
      <c r="X263" s="280"/>
      <c r="Y263" s="280"/>
      <c r="Z263" s="280"/>
      <c r="AA263" s="280"/>
      <c r="AB263" s="280"/>
      <c r="AC263" s="280"/>
      <c r="AD263" s="280"/>
      <c r="AE263" s="280"/>
      <c r="AF263" s="414"/>
      <c r="AG263" s="414"/>
      <c r="AH263" s="414"/>
      <c r="AI263" s="414"/>
      <c r="AJ263" s="414"/>
      <c r="AK263" s="414"/>
      <c r="AL263" s="415"/>
    </row>
    <row r="264" spans="1:38" ht="30.95" customHeight="1" x14ac:dyDescent="0.3">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c r="AL264" s="110"/>
    </row>
    <row r="265" spans="1:38" ht="19.5" thickBot="1" x14ac:dyDescent="0.35">
      <c r="A265" s="56" t="s">
        <v>179</v>
      </c>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row>
    <row r="266" spans="1:38" s="123" customFormat="1" ht="39.950000000000003" customHeight="1" thickBot="1" x14ac:dyDescent="0.3">
      <c r="A266" s="358" t="s">
        <v>102</v>
      </c>
      <c r="B266" s="359"/>
      <c r="C266" s="359"/>
      <c r="D266" s="359"/>
      <c r="E266" s="359"/>
      <c r="F266" s="359"/>
      <c r="G266" s="359"/>
      <c r="H266" s="359"/>
      <c r="I266" s="359"/>
      <c r="J266" s="359"/>
      <c r="K266" s="359"/>
      <c r="L266" s="359"/>
      <c r="M266" s="359"/>
      <c r="N266" s="359"/>
      <c r="O266" s="359"/>
      <c r="P266" s="359"/>
      <c r="Q266" s="359"/>
      <c r="R266" s="359"/>
      <c r="S266" s="122"/>
      <c r="T266" s="359" t="s">
        <v>103</v>
      </c>
      <c r="U266" s="359"/>
      <c r="V266" s="359"/>
      <c r="W266" s="359"/>
      <c r="X266" s="359"/>
      <c r="Y266" s="359"/>
      <c r="Z266" s="359"/>
      <c r="AA266" s="359"/>
      <c r="AB266" s="359"/>
      <c r="AC266" s="359"/>
      <c r="AD266" s="359"/>
      <c r="AE266" s="359"/>
      <c r="AF266" s="359"/>
      <c r="AG266" s="359"/>
      <c r="AH266" s="359"/>
      <c r="AI266" s="359"/>
      <c r="AJ266" s="359"/>
      <c r="AK266" s="359"/>
      <c r="AL266" s="360"/>
    </row>
    <row r="267" spans="1:38" ht="30.95" customHeight="1" x14ac:dyDescent="0.3">
      <c r="A267" s="361" t="s">
        <v>104</v>
      </c>
      <c r="B267" s="362"/>
      <c r="C267" s="362"/>
      <c r="D267" s="362"/>
      <c r="E267" s="362"/>
      <c r="F267" s="362"/>
      <c r="G267" s="362"/>
      <c r="H267" s="362"/>
      <c r="I267" s="362"/>
      <c r="J267" s="363"/>
      <c r="K267" s="363"/>
      <c r="L267" s="363"/>
      <c r="M267" s="363"/>
      <c r="N267" s="363"/>
      <c r="O267" s="363"/>
      <c r="P267" s="363"/>
      <c r="Q267" s="363"/>
      <c r="R267" s="363"/>
      <c r="S267" s="106"/>
      <c r="T267" s="364" t="s">
        <v>105</v>
      </c>
      <c r="U267" s="364"/>
      <c r="V267" s="364"/>
      <c r="W267" s="364"/>
      <c r="X267" s="364"/>
      <c r="Y267" s="364"/>
      <c r="Z267" s="364"/>
      <c r="AA267" s="364"/>
      <c r="AB267" s="364"/>
      <c r="AC267" s="364"/>
      <c r="AD267" s="364"/>
      <c r="AE267" s="364"/>
      <c r="AF267" s="364"/>
      <c r="AG267" s="364"/>
      <c r="AH267" s="364"/>
      <c r="AI267" s="364"/>
      <c r="AJ267" s="364"/>
      <c r="AK267" s="364"/>
      <c r="AL267" s="365"/>
    </row>
    <row r="268" spans="1:38" ht="30.95" customHeight="1" x14ac:dyDescent="0.3">
      <c r="A268" s="247" t="s">
        <v>106</v>
      </c>
      <c r="B268" s="236"/>
      <c r="C268" s="300"/>
      <c r="D268" s="300"/>
      <c r="E268" s="300"/>
      <c r="F268" s="300"/>
      <c r="G268" s="300"/>
      <c r="H268" s="300"/>
      <c r="I268" s="300"/>
      <c r="J268" s="300"/>
      <c r="K268" s="300"/>
      <c r="L268" s="300"/>
      <c r="M268" s="300"/>
      <c r="N268" s="300"/>
      <c r="O268" s="300"/>
      <c r="P268" s="300"/>
      <c r="Q268" s="300"/>
      <c r="R268" s="300"/>
      <c r="S268" s="106"/>
      <c r="T268" s="366"/>
      <c r="U268" s="366"/>
      <c r="V268" s="366"/>
      <c r="W268" s="366"/>
      <c r="X268" s="366"/>
      <c r="Y268" s="366"/>
      <c r="Z268" s="366"/>
      <c r="AA268" s="366"/>
      <c r="AB268" s="366"/>
      <c r="AC268" s="366"/>
      <c r="AD268" s="366"/>
      <c r="AE268" s="366"/>
      <c r="AF268" s="366"/>
      <c r="AG268" s="366"/>
      <c r="AH268" s="366"/>
      <c r="AI268" s="366"/>
      <c r="AJ268" s="366"/>
      <c r="AK268" s="366"/>
      <c r="AL268" s="367"/>
    </row>
    <row r="269" spans="1:38" ht="90" customHeight="1" x14ac:dyDescent="0.3">
      <c r="A269" s="396" t="s">
        <v>107</v>
      </c>
      <c r="B269" s="397"/>
      <c r="C269" s="398"/>
      <c r="D269" s="399" t="s">
        <v>108</v>
      </c>
      <c r="E269" s="400"/>
      <c r="F269" s="400"/>
      <c r="G269" s="400"/>
      <c r="H269" s="400"/>
      <c r="I269" s="400"/>
      <c r="J269" s="400"/>
      <c r="K269" s="400"/>
      <c r="L269" s="400"/>
      <c r="M269" s="400"/>
      <c r="N269" s="401"/>
      <c r="O269" s="255" t="s">
        <v>109</v>
      </c>
      <c r="P269" s="255"/>
      <c r="Q269" s="255" t="s">
        <v>110</v>
      </c>
      <c r="R269" s="402"/>
      <c r="S269" s="107"/>
      <c r="T269" s="398" t="s">
        <v>111</v>
      </c>
      <c r="U269" s="255"/>
      <c r="V269" s="255"/>
      <c r="W269" s="255" t="s">
        <v>112</v>
      </c>
      <c r="X269" s="255"/>
      <c r="Y269" s="255"/>
      <c r="Z269" s="255"/>
      <c r="AA269" s="402" t="s">
        <v>113</v>
      </c>
      <c r="AB269" s="397"/>
      <c r="AC269" s="397"/>
      <c r="AD269" s="398"/>
      <c r="AE269" s="402" t="s">
        <v>114</v>
      </c>
      <c r="AF269" s="397"/>
      <c r="AG269" s="397"/>
      <c r="AH269" s="398"/>
      <c r="AI269" s="108" t="s">
        <v>115</v>
      </c>
      <c r="AJ269" s="255" t="s">
        <v>116</v>
      </c>
      <c r="AK269" s="255"/>
      <c r="AL269" s="256"/>
    </row>
    <row r="270" spans="1:38" s="58" customFormat="1" ht="20.100000000000001" customHeight="1" x14ac:dyDescent="0.25">
      <c r="A270" s="389"/>
      <c r="B270" s="390"/>
      <c r="C270" s="391"/>
      <c r="D270" s="392"/>
      <c r="E270" s="390"/>
      <c r="F270" s="390"/>
      <c r="G270" s="390"/>
      <c r="H270" s="390"/>
      <c r="I270" s="390"/>
      <c r="J270" s="390"/>
      <c r="K270" s="390"/>
      <c r="L270" s="390"/>
      <c r="M270" s="390"/>
      <c r="N270" s="391"/>
      <c r="O270" s="384"/>
      <c r="P270" s="386"/>
      <c r="Q270" s="384"/>
      <c r="R270" s="386"/>
      <c r="S270" s="107"/>
      <c r="T270" s="393"/>
      <c r="U270" s="394"/>
      <c r="V270" s="395"/>
      <c r="W270" s="384"/>
      <c r="X270" s="385"/>
      <c r="Y270" s="385"/>
      <c r="Z270" s="386"/>
      <c r="AA270" s="63"/>
      <c r="AB270" s="115" t="s">
        <v>190</v>
      </c>
      <c r="AC270" s="63"/>
      <c r="AD270" s="115" t="s">
        <v>189</v>
      </c>
      <c r="AE270" s="116"/>
      <c r="AF270" s="115" t="s">
        <v>190</v>
      </c>
      <c r="AG270" s="63"/>
      <c r="AH270" s="115" t="s">
        <v>189</v>
      </c>
      <c r="AI270" s="117"/>
      <c r="AJ270" s="387"/>
      <c r="AK270" s="387"/>
      <c r="AL270" s="388"/>
    </row>
    <row r="271" spans="1:38" s="58" customFormat="1" ht="20.100000000000001" customHeight="1" x14ac:dyDescent="0.25">
      <c r="A271" s="389"/>
      <c r="B271" s="390"/>
      <c r="C271" s="391"/>
      <c r="D271" s="392"/>
      <c r="E271" s="390"/>
      <c r="F271" s="390"/>
      <c r="G271" s="390"/>
      <c r="H271" s="390"/>
      <c r="I271" s="390"/>
      <c r="J271" s="390"/>
      <c r="K271" s="390"/>
      <c r="L271" s="390"/>
      <c r="M271" s="390"/>
      <c r="N271" s="391"/>
      <c r="O271" s="384"/>
      <c r="P271" s="386"/>
      <c r="Q271" s="384"/>
      <c r="R271" s="386"/>
      <c r="S271" s="107"/>
      <c r="T271" s="393" t="s">
        <v>13</v>
      </c>
      <c r="U271" s="394"/>
      <c r="V271" s="395"/>
      <c r="W271" s="384"/>
      <c r="X271" s="385"/>
      <c r="Y271" s="385"/>
      <c r="Z271" s="386"/>
      <c r="AA271" s="63"/>
      <c r="AB271" s="115" t="s">
        <v>190</v>
      </c>
      <c r="AC271" s="63"/>
      <c r="AD271" s="115" t="s">
        <v>189</v>
      </c>
      <c r="AE271" s="116"/>
      <c r="AF271" s="115" t="s">
        <v>190</v>
      </c>
      <c r="AG271" s="63"/>
      <c r="AH271" s="115" t="s">
        <v>189</v>
      </c>
      <c r="AI271" s="117"/>
      <c r="AJ271" s="387"/>
      <c r="AK271" s="387"/>
      <c r="AL271" s="388"/>
    </row>
    <row r="272" spans="1:38" s="58" customFormat="1" ht="20.100000000000001" customHeight="1" x14ac:dyDescent="0.25">
      <c r="A272" s="389"/>
      <c r="B272" s="390"/>
      <c r="C272" s="391"/>
      <c r="D272" s="392"/>
      <c r="E272" s="390"/>
      <c r="F272" s="390"/>
      <c r="G272" s="390"/>
      <c r="H272" s="390"/>
      <c r="I272" s="390"/>
      <c r="J272" s="390"/>
      <c r="K272" s="390"/>
      <c r="L272" s="390"/>
      <c r="M272" s="390"/>
      <c r="N272" s="391"/>
      <c r="O272" s="384"/>
      <c r="P272" s="386"/>
      <c r="Q272" s="384"/>
      <c r="R272" s="386"/>
      <c r="S272" s="107"/>
      <c r="T272" s="393" t="s">
        <v>13</v>
      </c>
      <c r="U272" s="394"/>
      <c r="V272" s="395"/>
      <c r="W272" s="384"/>
      <c r="X272" s="385"/>
      <c r="Y272" s="385"/>
      <c r="Z272" s="386"/>
      <c r="AA272" s="63"/>
      <c r="AB272" s="115" t="s">
        <v>190</v>
      </c>
      <c r="AC272" s="63"/>
      <c r="AD272" s="115" t="s">
        <v>189</v>
      </c>
      <c r="AE272" s="116"/>
      <c r="AF272" s="115" t="s">
        <v>190</v>
      </c>
      <c r="AG272" s="63"/>
      <c r="AH272" s="115" t="s">
        <v>189</v>
      </c>
      <c r="AI272" s="117"/>
      <c r="AJ272" s="387"/>
      <c r="AK272" s="387"/>
      <c r="AL272" s="388"/>
    </row>
    <row r="273" spans="1:38" s="58" customFormat="1" ht="20.100000000000001" customHeight="1" x14ac:dyDescent="0.25">
      <c r="A273" s="389"/>
      <c r="B273" s="390"/>
      <c r="C273" s="391"/>
      <c r="D273" s="392"/>
      <c r="E273" s="390"/>
      <c r="F273" s="390"/>
      <c r="G273" s="390"/>
      <c r="H273" s="390"/>
      <c r="I273" s="390"/>
      <c r="J273" s="390"/>
      <c r="K273" s="390"/>
      <c r="L273" s="390"/>
      <c r="M273" s="390"/>
      <c r="N273" s="391"/>
      <c r="O273" s="384"/>
      <c r="P273" s="386"/>
      <c r="Q273" s="384"/>
      <c r="R273" s="386"/>
      <c r="S273" s="107"/>
      <c r="T273" s="393" t="s">
        <v>13</v>
      </c>
      <c r="U273" s="394"/>
      <c r="V273" s="395"/>
      <c r="W273" s="384"/>
      <c r="X273" s="385"/>
      <c r="Y273" s="385"/>
      <c r="Z273" s="386"/>
      <c r="AA273" s="63"/>
      <c r="AB273" s="115" t="s">
        <v>190</v>
      </c>
      <c r="AC273" s="63"/>
      <c r="AD273" s="115" t="s">
        <v>189</v>
      </c>
      <c r="AE273" s="116"/>
      <c r="AF273" s="115" t="s">
        <v>190</v>
      </c>
      <c r="AG273" s="63"/>
      <c r="AH273" s="115" t="s">
        <v>189</v>
      </c>
      <c r="AI273" s="117"/>
      <c r="AJ273" s="387"/>
      <c r="AK273" s="387"/>
      <c r="AL273" s="388"/>
    </row>
    <row r="274" spans="1:38" s="58" customFormat="1" ht="20.100000000000001" customHeight="1" x14ac:dyDescent="0.25">
      <c r="A274" s="389"/>
      <c r="B274" s="390"/>
      <c r="C274" s="391"/>
      <c r="D274" s="392"/>
      <c r="E274" s="390"/>
      <c r="F274" s="390"/>
      <c r="G274" s="390"/>
      <c r="H274" s="390"/>
      <c r="I274" s="390"/>
      <c r="J274" s="390"/>
      <c r="K274" s="390"/>
      <c r="L274" s="390"/>
      <c r="M274" s="390"/>
      <c r="N274" s="391"/>
      <c r="O274" s="384"/>
      <c r="P274" s="386"/>
      <c r="Q274" s="384"/>
      <c r="R274" s="386"/>
      <c r="S274" s="107"/>
      <c r="T274" s="393" t="s">
        <v>13</v>
      </c>
      <c r="U274" s="394"/>
      <c r="V274" s="395"/>
      <c r="W274" s="384"/>
      <c r="X274" s="385"/>
      <c r="Y274" s="385"/>
      <c r="Z274" s="386"/>
      <c r="AA274" s="63"/>
      <c r="AB274" s="115" t="s">
        <v>190</v>
      </c>
      <c r="AC274" s="63"/>
      <c r="AD274" s="115" t="s">
        <v>189</v>
      </c>
      <c r="AE274" s="116"/>
      <c r="AF274" s="115" t="s">
        <v>190</v>
      </c>
      <c r="AG274" s="63"/>
      <c r="AH274" s="115" t="s">
        <v>189</v>
      </c>
      <c r="AI274" s="117"/>
      <c r="AJ274" s="387"/>
      <c r="AK274" s="387"/>
      <c r="AL274" s="388"/>
    </row>
    <row r="275" spans="1:38" s="58" customFormat="1" ht="20.100000000000001" customHeight="1" x14ac:dyDescent="0.25">
      <c r="A275" s="389"/>
      <c r="B275" s="390"/>
      <c r="C275" s="391"/>
      <c r="D275" s="392"/>
      <c r="E275" s="390"/>
      <c r="F275" s="390"/>
      <c r="G275" s="390"/>
      <c r="H275" s="390"/>
      <c r="I275" s="390"/>
      <c r="J275" s="390"/>
      <c r="K275" s="390"/>
      <c r="L275" s="390"/>
      <c r="M275" s="390"/>
      <c r="N275" s="391"/>
      <c r="O275" s="384"/>
      <c r="P275" s="386"/>
      <c r="Q275" s="384"/>
      <c r="R275" s="386"/>
      <c r="S275" s="107"/>
      <c r="T275" s="393" t="s">
        <v>13</v>
      </c>
      <c r="U275" s="394"/>
      <c r="V275" s="395"/>
      <c r="W275" s="384"/>
      <c r="X275" s="385"/>
      <c r="Y275" s="385"/>
      <c r="Z275" s="386"/>
      <c r="AA275" s="63"/>
      <c r="AB275" s="115" t="s">
        <v>190</v>
      </c>
      <c r="AC275" s="63"/>
      <c r="AD275" s="115" t="s">
        <v>189</v>
      </c>
      <c r="AE275" s="116"/>
      <c r="AF275" s="115" t="s">
        <v>190</v>
      </c>
      <c r="AG275" s="63"/>
      <c r="AH275" s="115" t="s">
        <v>189</v>
      </c>
      <c r="AI275" s="117"/>
      <c r="AJ275" s="387"/>
      <c r="AK275" s="387"/>
      <c r="AL275" s="388"/>
    </row>
    <row r="276" spans="1:38" s="58" customFormat="1" ht="20.100000000000001" customHeight="1" x14ac:dyDescent="0.25">
      <c r="A276" s="389"/>
      <c r="B276" s="390"/>
      <c r="C276" s="391"/>
      <c r="D276" s="392"/>
      <c r="E276" s="390"/>
      <c r="F276" s="390"/>
      <c r="G276" s="390"/>
      <c r="H276" s="390"/>
      <c r="I276" s="390"/>
      <c r="J276" s="390"/>
      <c r="K276" s="390"/>
      <c r="L276" s="390"/>
      <c r="M276" s="390"/>
      <c r="N276" s="391"/>
      <c r="O276" s="384"/>
      <c r="P276" s="386"/>
      <c r="Q276" s="384"/>
      <c r="R276" s="386"/>
      <c r="S276" s="107"/>
      <c r="T276" s="393"/>
      <c r="U276" s="394"/>
      <c r="V276" s="395"/>
      <c r="W276" s="384"/>
      <c r="X276" s="385"/>
      <c r="Y276" s="385"/>
      <c r="Z276" s="386"/>
      <c r="AA276" s="63"/>
      <c r="AB276" s="115" t="s">
        <v>190</v>
      </c>
      <c r="AC276" s="63"/>
      <c r="AD276" s="115" t="s">
        <v>189</v>
      </c>
      <c r="AE276" s="116"/>
      <c r="AF276" s="115" t="s">
        <v>190</v>
      </c>
      <c r="AG276" s="63"/>
      <c r="AH276" s="115" t="s">
        <v>189</v>
      </c>
      <c r="AI276" s="117"/>
      <c r="AJ276" s="387"/>
      <c r="AK276" s="387"/>
      <c r="AL276" s="388"/>
    </row>
    <row r="277" spans="1:38" s="58" customFormat="1" ht="20.100000000000001" customHeight="1" x14ac:dyDescent="0.25">
      <c r="A277" s="389"/>
      <c r="B277" s="390"/>
      <c r="C277" s="391"/>
      <c r="D277" s="392"/>
      <c r="E277" s="390"/>
      <c r="F277" s="390"/>
      <c r="G277" s="390"/>
      <c r="H277" s="390"/>
      <c r="I277" s="390"/>
      <c r="J277" s="390"/>
      <c r="K277" s="390"/>
      <c r="L277" s="390"/>
      <c r="M277" s="390"/>
      <c r="N277" s="391"/>
      <c r="O277" s="384"/>
      <c r="P277" s="386"/>
      <c r="Q277" s="384"/>
      <c r="R277" s="386"/>
      <c r="S277" s="107"/>
      <c r="T277" s="393" t="s">
        <v>13</v>
      </c>
      <c r="U277" s="394"/>
      <c r="V277" s="395"/>
      <c r="W277" s="384"/>
      <c r="X277" s="385"/>
      <c r="Y277" s="385"/>
      <c r="Z277" s="386"/>
      <c r="AA277" s="63"/>
      <c r="AB277" s="115" t="s">
        <v>190</v>
      </c>
      <c r="AC277" s="63"/>
      <c r="AD277" s="115" t="s">
        <v>189</v>
      </c>
      <c r="AE277" s="116"/>
      <c r="AF277" s="115" t="s">
        <v>190</v>
      </c>
      <c r="AG277" s="63"/>
      <c r="AH277" s="115" t="s">
        <v>189</v>
      </c>
      <c r="AI277" s="117"/>
      <c r="AJ277" s="387"/>
      <c r="AK277" s="387"/>
      <c r="AL277" s="388"/>
    </row>
    <row r="278" spans="1:38" s="58" customFormat="1" ht="20.100000000000001" customHeight="1" x14ac:dyDescent="0.25">
      <c r="A278" s="408"/>
      <c r="B278" s="409"/>
      <c r="C278" s="409"/>
      <c r="D278" s="409"/>
      <c r="E278" s="409"/>
      <c r="F278" s="409"/>
      <c r="G278" s="409"/>
      <c r="H278" s="409"/>
      <c r="I278" s="409"/>
      <c r="J278" s="409"/>
      <c r="K278" s="409"/>
      <c r="L278" s="409"/>
      <c r="M278" s="409"/>
      <c r="N278" s="409"/>
      <c r="O278" s="384"/>
      <c r="P278" s="386"/>
      <c r="Q278" s="384"/>
      <c r="R278" s="386"/>
      <c r="S278" s="107"/>
      <c r="T278" s="393" t="s">
        <v>13</v>
      </c>
      <c r="U278" s="394"/>
      <c r="V278" s="395"/>
      <c r="W278" s="384"/>
      <c r="X278" s="385"/>
      <c r="Y278" s="385"/>
      <c r="Z278" s="386"/>
      <c r="AA278" s="63"/>
      <c r="AB278" s="115" t="s">
        <v>190</v>
      </c>
      <c r="AC278" s="63"/>
      <c r="AD278" s="115" t="s">
        <v>189</v>
      </c>
      <c r="AE278" s="116"/>
      <c r="AF278" s="115" t="s">
        <v>190</v>
      </c>
      <c r="AG278" s="63"/>
      <c r="AH278" s="115" t="s">
        <v>189</v>
      </c>
      <c r="AI278" s="117"/>
      <c r="AJ278" s="387"/>
      <c r="AK278" s="387"/>
      <c r="AL278" s="388"/>
    </row>
    <row r="279" spans="1:38" s="58" customFormat="1" ht="45" customHeight="1" x14ac:dyDescent="0.25">
      <c r="A279" s="118" t="s">
        <v>117</v>
      </c>
      <c r="B279" s="119"/>
      <c r="C279" s="119"/>
      <c r="D279" s="119"/>
      <c r="E279" s="119" t="s">
        <v>117</v>
      </c>
      <c r="F279" s="119"/>
      <c r="G279" s="413" t="s">
        <v>118</v>
      </c>
      <c r="H279" s="413"/>
      <c r="I279" s="413"/>
      <c r="J279" s="413"/>
      <c r="K279" s="413"/>
      <c r="L279" s="413"/>
      <c r="M279" s="413"/>
      <c r="N279" s="413"/>
      <c r="O279" s="403">
        <f>SUM(O270:P278)</f>
        <v>0</v>
      </c>
      <c r="P279" s="404"/>
      <c r="Q279" s="404"/>
      <c r="R279" s="404"/>
      <c r="S279" s="107"/>
      <c r="T279" s="405" t="s">
        <v>119</v>
      </c>
      <c r="U279" s="405"/>
      <c r="V279" s="405"/>
      <c r="W279" s="405"/>
      <c r="X279" s="405"/>
      <c r="Y279" s="405"/>
      <c r="Z279" s="405"/>
      <c r="AA279" s="405"/>
      <c r="AB279" s="405"/>
      <c r="AC279" s="406"/>
      <c r="AD279" s="406"/>
      <c r="AE279" s="406"/>
      <c r="AF279" s="406"/>
      <c r="AG279" s="406"/>
      <c r="AH279" s="406"/>
      <c r="AI279" s="406"/>
      <c r="AJ279" s="406"/>
      <c r="AK279" s="406"/>
      <c r="AL279" s="407"/>
    </row>
    <row r="280" spans="1:38" s="113" customFormat="1" ht="30.95" customHeight="1" thickBot="1" x14ac:dyDescent="0.3">
      <c r="A280" s="111"/>
      <c r="B280" s="374" t="s">
        <v>120</v>
      </c>
      <c r="C280" s="374"/>
      <c r="D280" s="374"/>
      <c r="E280" s="59"/>
      <c r="F280" s="112"/>
      <c r="G280" s="374" t="s">
        <v>121</v>
      </c>
      <c r="H280" s="374"/>
      <c r="I280" s="374"/>
      <c r="J280" s="59"/>
      <c r="K280" s="59"/>
      <c r="L280" s="59"/>
      <c r="M280" s="59"/>
      <c r="N280" s="59"/>
      <c r="O280" s="59"/>
      <c r="P280" s="59"/>
      <c r="Q280" s="59"/>
      <c r="R280" s="70"/>
      <c r="S280" s="109"/>
      <c r="T280" s="280" t="s">
        <v>122</v>
      </c>
      <c r="U280" s="280"/>
      <c r="V280" s="280"/>
      <c r="W280" s="280"/>
      <c r="X280" s="280"/>
      <c r="Y280" s="280"/>
      <c r="Z280" s="280"/>
      <c r="AA280" s="280"/>
      <c r="AB280" s="280"/>
      <c r="AC280" s="280"/>
      <c r="AD280" s="280"/>
      <c r="AE280" s="280"/>
      <c r="AF280" s="262"/>
      <c r="AG280" s="262"/>
      <c r="AH280" s="262"/>
      <c r="AI280" s="262"/>
      <c r="AJ280" s="262"/>
      <c r="AK280" s="262"/>
      <c r="AL280" s="412"/>
    </row>
    <row r="281" spans="1:38" ht="30.95" customHeight="1" x14ac:dyDescent="0.3">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0"/>
      <c r="AL281" s="110"/>
    </row>
    <row r="282" spans="1:38" ht="30.95" customHeight="1" thickBot="1" x14ac:dyDescent="0.35">
      <c r="A282" s="71" t="s">
        <v>180</v>
      </c>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row>
    <row r="283" spans="1:38" s="123" customFormat="1" ht="39.950000000000003" customHeight="1" thickBot="1" x14ac:dyDescent="0.3">
      <c r="A283" s="358" t="s">
        <v>102</v>
      </c>
      <c r="B283" s="359"/>
      <c r="C283" s="359"/>
      <c r="D283" s="359"/>
      <c r="E283" s="359"/>
      <c r="F283" s="359"/>
      <c r="G283" s="359"/>
      <c r="H283" s="359"/>
      <c r="I283" s="359"/>
      <c r="J283" s="359"/>
      <c r="K283" s="359"/>
      <c r="L283" s="359"/>
      <c r="M283" s="359"/>
      <c r="N283" s="359"/>
      <c r="O283" s="359"/>
      <c r="P283" s="359"/>
      <c r="Q283" s="359"/>
      <c r="R283" s="359"/>
      <c r="S283" s="122"/>
      <c r="T283" s="359" t="s">
        <v>103</v>
      </c>
      <c r="U283" s="359"/>
      <c r="V283" s="359"/>
      <c r="W283" s="359"/>
      <c r="X283" s="359"/>
      <c r="Y283" s="359"/>
      <c r="Z283" s="359"/>
      <c r="AA283" s="359"/>
      <c r="AB283" s="359"/>
      <c r="AC283" s="359"/>
      <c r="AD283" s="359"/>
      <c r="AE283" s="359"/>
      <c r="AF283" s="359"/>
      <c r="AG283" s="359"/>
      <c r="AH283" s="359"/>
      <c r="AI283" s="359"/>
      <c r="AJ283" s="359"/>
      <c r="AK283" s="359"/>
      <c r="AL283" s="360"/>
    </row>
    <row r="284" spans="1:38" ht="30.95" customHeight="1" x14ac:dyDescent="0.3">
      <c r="A284" s="361" t="s">
        <v>104</v>
      </c>
      <c r="B284" s="362"/>
      <c r="C284" s="362"/>
      <c r="D284" s="362"/>
      <c r="E284" s="362"/>
      <c r="F284" s="362"/>
      <c r="G284" s="362"/>
      <c r="H284" s="362"/>
      <c r="I284" s="362"/>
      <c r="J284" s="363"/>
      <c r="K284" s="363"/>
      <c r="L284" s="363"/>
      <c r="M284" s="363"/>
      <c r="N284" s="363"/>
      <c r="O284" s="363"/>
      <c r="P284" s="363"/>
      <c r="Q284" s="363"/>
      <c r="R284" s="363"/>
      <c r="S284" s="106"/>
      <c r="T284" s="364" t="s">
        <v>105</v>
      </c>
      <c r="U284" s="364"/>
      <c r="V284" s="364"/>
      <c r="W284" s="364"/>
      <c r="X284" s="364"/>
      <c r="Y284" s="364"/>
      <c r="Z284" s="364"/>
      <c r="AA284" s="364"/>
      <c r="AB284" s="364"/>
      <c r="AC284" s="364"/>
      <c r="AD284" s="364"/>
      <c r="AE284" s="364"/>
      <c r="AF284" s="364"/>
      <c r="AG284" s="364"/>
      <c r="AH284" s="364"/>
      <c r="AI284" s="364"/>
      <c r="AJ284" s="364"/>
      <c r="AK284" s="364"/>
      <c r="AL284" s="365"/>
    </row>
    <row r="285" spans="1:38" ht="30.95" customHeight="1" x14ac:dyDescent="0.3">
      <c r="A285" s="247" t="s">
        <v>106</v>
      </c>
      <c r="B285" s="236"/>
      <c r="C285" s="300"/>
      <c r="D285" s="300"/>
      <c r="E285" s="300"/>
      <c r="F285" s="300"/>
      <c r="G285" s="300"/>
      <c r="H285" s="300"/>
      <c r="I285" s="300"/>
      <c r="J285" s="300"/>
      <c r="K285" s="300"/>
      <c r="L285" s="300"/>
      <c r="M285" s="300"/>
      <c r="N285" s="300"/>
      <c r="O285" s="300"/>
      <c r="P285" s="300"/>
      <c r="Q285" s="300"/>
      <c r="R285" s="300"/>
      <c r="S285" s="106"/>
      <c r="T285" s="366"/>
      <c r="U285" s="366"/>
      <c r="V285" s="366"/>
      <c r="W285" s="366"/>
      <c r="X285" s="366"/>
      <c r="Y285" s="366"/>
      <c r="Z285" s="366"/>
      <c r="AA285" s="366"/>
      <c r="AB285" s="366"/>
      <c r="AC285" s="366"/>
      <c r="AD285" s="366"/>
      <c r="AE285" s="366"/>
      <c r="AF285" s="366"/>
      <c r="AG285" s="366"/>
      <c r="AH285" s="366"/>
      <c r="AI285" s="366"/>
      <c r="AJ285" s="366"/>
      <c r="AK285" s="366"/>
      <c r="AL285" s="367"/>
    </row>
    <row r="286" spans="1:38" ht="90" customHeight="1" x14ac:dyDescent="0.3">
      <c r="A286" s="396" t="s">
        <v>107</v>
      </c>
      <c r="B286" s="397"/>
      <c r="C286" s="398"/>
      <c r="D286" s="399" t="s">
        <v>108</v>
      </c>
      <c r="E286" s="400"/>
      <c r="F286" s="400"/>
      <c r="G286" s="400"/>
      <c r="H286" s="400"/>
      <c r="I286" s="400"/>
      <c r="J286" s="400"/>
      <c r="K286" s="400"/>
      <c r="L286" s="400"/>
      <c r="M286" s="400"/>
      <c r="N286" s="401"/>
      <c r="O286" s="255" t="s">
        <v>109</v>
      </c>
      <c r="P286" s="255"/>
      <c r="Q286" s="255" t="s">
        <v>110</v>
      </c>
      <c r="R286" s="402"/>
      <c r="S286" s="107"/>
      <c r="T286" s="398" t="s">
        <v>111</v>
      </c>
      <c r="U286" s="255"/>
      <c r="V286" s="255"/>
      <c r="W286" s="255" t="s">
        <v>112</v>
      </c>
      <c r="X286" s="255"/>
      <c r="Y286" s="255"/>
      <c r="Z286" s="255"/>
      <c r="AA286" s="402" t="s">
        <v>113</v>
      </c>
      <c r="AB286" s="397"/>
      <c r="AC286" s="397"/>
      <c r="AD286" s="398"/>
      <c r="AE286" s="402" t="s">
        <v>114</v>
      </c>
      <c r="AF286" s="397"/>
      <c r="AG286" s="397"/>
      <c r="AH286" s="398"/>
      <c r="AI286" s="108" t="s">
        <v>115</v>
      </c>
      <c r="AJ286" s="255" t="s">
        <v>116</v>
      </c>
      <c r="AK286" s="255"/>
      <c r="AL286" s="256"/>
    </row>
    <row r="287" spans="1:38" s="58" customFormat="1" ht="20.100000000000001" customHeight="1" x14ac:dyDescent="0.25">
      <c r="A287" s="389"/>
      <c r="B287" s="390"/>
      <c r="C287" s="391"/>
      <c r="D287" s="392"/>
      <c r="E287" s="390"/>
      <c r="F287" s="390"/>
      <c r="G287" s="390"/>
      <c r="H287" s="390"/>
      <c r="I287" s="390"/>
      <c r="J287" s="390"/>
      <c r="K287" s="390"/>
      <c r="L287" s="390"/>
      <c r="M287" s="390"/>
      <c r="N287" s="391"/>
      <c r="O287" s="384"/>
      <c r="P287" s="386"/>
      <c r="Q287" s="384"/>
      <c r="R287" s="386"/>
      <c r="S287" s="107"/>
      <c r="T287" s="393"/>
      <c r="U287" s="394"/>
      <c r="V287" s="395"/>
      <c r="W287" s="384"/>
      <c r="X287" s="385"/>
      <c r="Y287" s="385"/>
      <c r="Z287" s="386"/>
      <c r="AA287" s="63"/>
      <c r="AB287" s="115" t="s">
        <v>190</v>
      </c>
      <c r="AC287" s="63"/>
      <c r="AD287" s="115" t="s">
        <v>189</v>
      </c>
      <c r="AE287" s="116"/>
      <c r="AF287" s="115" t="s">
        <v>190</v>
      </c>
      <c r="AG287" s="63"/>
      <c r="AH287" s="115" t="s">
        <v>189</v>
      </c>
      <c r="AI287" s="117"/>
      <c r="AJ287" s="387"/>
      <c r="AK287" s="387"/>
      <c r="AL287" s="388"/>
    </row>
    <row r="288" spans="1:38" s="58" customFormat="1" ht="20.100000000000001" customHeight="1" x14ac:dyDescent="0.25">
      <c r="A288" s="389"/>
      <c r="B288" s="390"/>
      <c r="C288" s="391"/>
      <c r="D288" s="392"/>
      <c r="E288" s="390"/>
      <c r="F288" s="390"/>
      <c r="G288" s="390"/>
      <c r="H288" s="390"/>
      <c r="I288" s="390"/>
      <c r="J288" s="390"/>
      <c r="K288" s="390"/>
      <c r="L288" s="390"/>
      <c r="M288" s="390"/>
      <c r="N288" s="391"/>
      <c r="O288" s="384"/>
      <c r="P288" s="386"/>
      <c r="Q288" s="384"/>
      <c r="R288" s="386"/>
      <c r="S288" s="107"/>
      <c r="T288" s="393" t="s">
        <v>13</v>
      </c>
      <c r="U288" s="394"/>
      <c r="V288" s="395"/>
      <c r="W288" s="384"/>
      <c r="X288" s="385"/>
      <c r="Y288" s="385"/>
      <c r="Z288" s="386"/>
      <c r="AA288" s="63"/>
      <c r="AB288" s="115" t="s">
        <v>190</v>
      </c>
      <c r="AC288" s="63"/>
      <c r="AD288" s="115" t="s">
        <v>189</v>
      </c>
      <c r="AE288" s="116"/>
      <c r="AF288" s="115" t="s">
        <v>190</v>
      </c>
      <c r="AG288" s="63"/>
      <c r="AH288" s="115" t="s">
        <v>189</v>
      </c>
      <c r="AI288" s="117"/>
      <c r="AJ288" s="387"/>
      <c r="AK288" s="387"/>
      <c r="AL288" s="388"/>
    </row>
    <row r="289" spans="1:38" s="58" customFormat="1" ht="20.100000000000001" customHeight="1" x14ac:dyDescent="0.25">
      <c r="A289" s="389"/>
      <c r="B289" s="390"/>
      <c r="C289" s="391"/>
      <c r="D289" s="392"/>
      <c r="E289" s="390"/>
      <c r="F289" s="390"/>
      <c r="G289" s="390"/>
      <c r="H289" s="390"/>
      <c r="I289" s="390"/>
      <c r="J289" s="390"/>
      <c r="K289" s="390"/>
      <c r="L289" s="390"/>
      <c r="M289" s="390"/>
      <c r="N289" s="391"/>
      <c r="O289" s="384"/>
      <c r="P289" s="386"/>
      <c r="Q289" s="384"/>
      <c r="R289" s="386"/>
      <c r="S289" s="107"/>
      <c r="T289" s="393" t="s">
        <v>13</v>
      </c>
      <c r="U289" s="394"/>
      <c r="V289" s="395"/>
      <c r="W289" s="384"/>
      <c r="X289" s="385"/>
      <c r="Y289" s="385"/>
      <c r="Z289" s="386"/>
      <c r="AA289" s="63"/>
      <c r="AB289" s="115" t="s">
        <v>190</v>
      </c>
      <c r="AC289" s="63"/>
      <c r="AD289" s="115" t="s">
        <v>189</v>
      </c>
      <c r="AE289" s="116"/>
      <c r="AF289" s="115" t="s">
        <v>190</v>
      </c>
      <c r="AG289" s="63"/>
      <c r="AH289" s="115" t="s">
        <v>189</v>
      </c>
      <c r="AI289" s="117"/>
      <c r="AJ289" s="387"/>
      <c r="AK289" s="387"/>
      <c r="AL289" s="388"/>
    </row>
    <row r="290" spans="1:38" s="58" customFormat="1" ht="20.100000000000001" customHeight="1" x14ac:dyDescent="0.25">
      <c r="A290" s="389"/>
      <c r="B290" s="390"/>
      <c r="C290" s="391"/>
      <c r="D290" s="392"/>
      <c r="E290" s="390"/>
      <c r="F290" s="390"/>
      <c r="G290" s="390"/>
      <c r="H290" s="390"/>
      <c r="I290" s="390"/>
      <c r="J290" s="390"/>
      <c r="K290" s="390"/>
      <c r="L290" s="390"/>
      <c r="M290" s="390"/>
      <c r="N290" s="391"/>
      <c r="O290" s="384"/>
      <c r="P290" s="386"/>
      <c r="Q290" s="384"/>
      <c r="R290" s="386"/>
      <c r="S290" s="107"/>
      <c r="T290" s="393" t="s">
        <v>13</v>
      </c>
      <c r="U290" s="394"/>
      <c r="V290" s="395"/>
      <c r="W290" s="384"/>
      <c r="X290" s="385"/>
      <c r="Y290" s="385"/>
      <c r="Z290" s="386"/>
      <c r="AA290" s="63"/>
      <c r="AB290" s="115" t="s">
        <v>190</v>
      </c>
      <c r="AC290" s="63"/>
      <c r="AD290" s="115" t="s">
        <v>189</v>
      </c>
      <c r="AE290" s="116"/>
      <c r="AF290" s="115" t="s">
        <v>190</v>
      </c>
      <c r="AG290" s="63"/>
      <c r="AH290" s="115" t="s">
        <v>189</v>
      </c>
      <c r="AI290" s="117"/>
      <c r="AJ290" s="387"/>
      <c r="AK290" s="387"/>
      <c r="AL290" s="388"/>
    </row>
    <row r="291" spans="1:38" s="58" customFormat="1" ht="20.100000000000001" customHeight="1" x14ac:dyDescent="0.25">
      <c r="A291" s="389"/>
      <c r="B291" s="390"/>
      <c r="C291" s="391"/>
      <c r="D291" s="392"/>
      <c r="E291" s="390"/>
      <c r="F291" s="390"/>
      <c r="G291" s="390"/>
      <c r="H291" s="390"/>
      <c r="I291" s="390"/>
      <c r="J291" s="390"/>
      <c r="K291" s="390"/>
      <c r="L291" s="390"/>
      <c r="M291" s="390"/>
      <c r="N291" s="391"/>
      <c r="O291" s="384"/>
      <c r="P291" s="386"/>
      <c r="Q291" s="384"/>
      <c r="R291" s="386"/>
      <c r="S291" s="107"/>
      <c r="T291" s="393" t="s">
        <v>13</v>
      </c>
      <c r="U291" s="394"/>
      <c r="V291" s="395"/>
      <c r="W291" s="384"/>
      <c r="X291" s="385"/>
      <c r="Y291" s="385"/>
      <c r="Z291" s="386"/>
      <c r="AA291" s="63"/>
      <c r="AB291" s="115" t="s">
        <v>190</v>
      </c>
      <c r="AC291" s="63"/>
      <c r="AD291" s="115" t="s">
        <v>189</v>
      </c>
      <c r="AE291" s="116"/>
      <c r="AF291" s="115" t="s">
        <v>190</v>
      </c>
      <c r="AG291" s="63"/>
      <c r="AH291" s="115" t="s">
        <v>189</v>
      </c>
      <c r="AI291" s="117"/>
      <c r="AJ291" s="387"/>
      <c r="AK291" s="387"/>
      <c r="AL291" s="388"/>
    </row>
    <row r="292" spans="1:38" s="58" customFormat="1" ht="20.100000000000001" customHeight="1" x14ac:dyDescent="0.25">
      <c r="A292" s="389"/>
      <c r="B292" s="390"/>
      <c r="C292" s="391"/>
      <c r="D292" s="392"/>
      <c r="E292" s="390"/>
      <c r="F292" s="390"/>
      <c r="G292" s="390"/>
      <c r="H292" s="390"/>
      <c r="I292" s="390"/>
      <c r="J292" s="390"/>
      <c r="K292" s="390"/>
      <c r="L292" s="390"/>
      <c r="M292" s="390"/>
      <c r="N292" s="391"/>
      <c r="O292" s="384"/>
      <c r="P292" s="386"/>
      <c r="Q292" s="384"/>
      <c r="R292" s="386"/>
      <c r="S292" s="107"/>
      <c r="T292" s="393" t="s">
        <v>13</v>
      </c>
      <c r="U292" s="394"/>
      <c r="V292" s="395"/>
      <c r="W292" s="384"/>
      <c r="X292" s="385"/>
      <c r="Y292" s="385"/>
      <c r="Z292" s="386"/>
      <c r="AA292" s="63"/>
      <c r="AB292" s="115" t="s">
        <v>190</v>
      </c>
      <c r="AC292" s="63"/>
      <c r="AD292" s="115" t="s">
        <v>189</v>
      </c>
      <c r="AE292" s="116"/>
      <c r="AF292" s="115" t="s">
        <v>190</v>
      </c>
      <c r="AG292" s="63"/>
      <c r="AH292" s="115" t="s">
        <v>189</v>
      </c>
      <c r="AI292" s="117"/>
      <c r="AJ292" s="387"/>
      <c r="AK292" s="387"/>
      <c r="AL292" s="388"/>
    </row>
    <row r="293" spans="1:38" s="58" customFormat="1" ht="20.100000000000001" customHeight="1" x14ac:dyDescent="0.25">
      <c r="A293" s="389"/>
      <c r="B293" s="390"/>
      <c r="C293" s="391"/>
      <c r="D293" s="392"/>
      <c r="E293" s="390"/>
      <c r="F293" s="390"/>
      <c r="G293" s="390"/>
      <c r="H293" s="390"/>
      <c r="I293" s="390"/>
      <c r="J293" s="390"/>
      <c r="K293" s="390"/>
      <c r="L293" s="390"/>
      <c r="M293" s="390"/>
      <c r="N293" s="391"/>
      <c r="O293" s="384"/>
      <c r="P293" s="386"/>
      <c r="Q293" s="384"/>
      <c r="R293" s="386"/>
      <c r="S293" s="107"/>
      <c r="T293" s="393"/>
      <c r="U293" s="394"/>
      <c r="V293" s="395"/>
      <c r="W293" s="384"/>
      <c r="X293" s="385"/>
      <c r="Y293" s="385"/>
      <c r="Z293" s="386"/>
      <c r="AA293" s="63"/>
      <c r="AB293" s="115" t="s">
        <v>190</v>
      </c>
      <c r="AC293" s="63"/>
      <c r="AD293" s="115" t="s">
        <v>189</v>
      </c>
      <c r="AE293" s="116"/>
      <c r="AF293" s="115" t="s">
        <v>190</v>
      </c>
      <c r="AG293" s="63"/>
      <c r="AH293" s="115" t="s">
        <v>189</v>
      </c>
      <c r="AI293" s="117"/>
      <c r="AJ293" s="387"/>
      <c r="AK293" s="387"/>
      <c r="AL293" s="388"/>
    </row>
    <row r="294" spans="1:38" s="58" customFormat="1" ht="20.100000000000001" customHeight="1" x14ac:dyDescent="0.25">
      <c r="A294" s="389"/>
      <c r="B294" s="390"/>
      <c r="C294" s="391"/>
      <c r="D294" s="392"/>
      <c r="E294" s="390"/>
      <c r="F294" s="390"/>
      <c r="G294" s="390"/>
      <c r="H294" s="390"/>
      <c r="I294" s="390"/>
      <c r="J294" s="390"/>
      <c r="K294" s="390"/>
      <c r="L294" s="390"/>
      <c r="M294" s="390"/>
      <c r="N294" s="391"/>
      <c r="O294" s="384"/>
      <c r="P294" s="386"/>
      <c r="Q294" s="384"/>
      <c r="R294" s="386"/>
      <c r="S294" s="107"/>
      <c r="T294" s="393" t="s">
        <v>13</v>
      </c>
      <c r="U294" s="394"/>
      <c r="V294" s="395"/>
      <c r="W294" s="384"/>
      <c r="X294" s="385"/>
      <c r="Y294" s="385"/>
      <c r="Z294" s="386"/>
      <c r="AA294" s="63"/>
      <c r="AB294" s="115" t="s">
        <v>190</v>
      </c>
      <c r="AC294" s="63"/>
      <c r="AD294" s="115" t="s">
        <v>189</v>
      </c>
      <c r="AE294" s="116"/>
      <c r="AF294" s="115" t="s">
        <v>190</v>
      </c>
      <c r="AG294" s="63"/>
      <c r="AH294" s="115" t="s">
        <v>189</v>
      </c>
      <c r="AI294" s="117"/>
      <c r="AJ294" s="387"/>
      <c r="AK294" s="387"/>
      <c r="AL294" s="388"/>
    </row>
    <row r="295" spans="1:38" s="58" customFormat="1" ht="20.100000000000001" customHeight="1" x14ac:dyDescent="0.25">
      <c r="A295" s="408"/>
      <c r="B295" s="409"/>
      <c r="C295" s="409"/>
      <c r="D295" s="409"/>
      <c r="E295" s="409"/>
      <c r="F295" s="409"/>
      <c r="G295" s="409"/>
      <c r="H295" s="409"/>
      <c r="I295" s="409"/>
      <c r="J295" s="409"/>
      <c r="K295" s="409"/>
      <c r="L295" s="409"/>
      <c r="M295" s="409"/>
      <c r="N295" s="409"/>
      <c r="O295" s="384"/>
      <c r="P295" s="386"/>
      <c r="Q295" s="384"/>
      <c r="R295" s="386"/>
      <c r="S295" s="107"/>
      <c r="T295" s="393" t="s">
        <v>13</v>
      </c>
      <c r="U295" s="394"/>
      <c r="V295" s="395"/>
      <c r="W295" s="384"/>
      <c r="X295" s="385"/>
      <c r="Y295" s="385"/>
      <c r="Z295" s="386"/>
      <c r="AA295" s="63"/>
      <c r="AB295" s="115" t="s">
        <v>190</v>
      </c>
      <c r="AC295" s="63"/>
      <c r="AD295" s="115" t="s">
        <v>189</v>
      </c>
      <c r="AE295" s="116"/>
      <c r="AF295" s="115" t="s">
        <v>190</v>
      </c>
      <c r="AG295" s="63"/>
      <c r="AH295" s="115" t="s">
        <v>189</v>
      </c>
      <c r="AI295" s="117"/>
      <c r="AJ295" s="387"/>
      <c r="AK295" s="387"/>
      <c r="AL295" s="388"/>
    </row>
    <row r="296" spans="1:38" s="58" customFormat="1" ht="45" customHeight="1" x14ac:dyDescent="0.25">
      <c r="A296" s="118" t="s">
        <v>117</v>
      </c>
      <c r="B296" s="119"/>
      <c r="C296" s="119"/>
      <c r="D296" s="119"/>
      <c r="E296" s="119" t="s">
        <v>117</v>
      </c>
      <c r="F296" s="119"/>
      <c r="G296" s="413" t="s">
        <v>118</v>
      </c>
      <c r="H296" s="413"/>
      <c r="I296" s="413"/>
      <c r="J296" s="413"/>
      <c r="K296" s="413"/>
      <c r="L296" s="413"/>
      <c r="M296" s="413"/>
      <c r="N296" s="413"/>
      <c r="O296" s="403"/>
      <c r="P296" s="404"/>
      <c r="Q296" s="404"/>
      <c r="R296" s="404"/>
      <c r="S296" s="107"/>
      <c r="T296" s="405" t="s">
        <v>119</v>
      </c>
      <c r="U296" s="405"/>
      <c r="V296" s="405"/>
      <c r="W296" s="405"/>
      <c r="X296" s="405"/>
      <c r="Y296" s="405"/>
      <c r="Z296" s="405"/>
      <c r="AA296" s="405"/>
      <c r="AB296" s="405"/>
      <c r="AC296" s="406"/>
      <c r="AD296" s="406"/>
      <c r="AE296" s="406"/>
      <c r="AF296" s="406"/>
      <c r="AG296" s="406"/>
      <c r="AH296" s="406"/>
      <c r="AI296" s="406"/>
      <c r="AJ296" s="406"/>
      <c r="AK296" s="406"/>
      <c r="AL296" s="407"/>
    </row>
    <row r="297" spans="1:38" s="113" customFormat="1" ht="30.95" customHeight="1" thickBot="1" x14ac:dyDescent="0.3">
      <c r="A297" s="111"/>
      <c r="B297" s="374" t="s">
        <v>120</v>
      </c>
      <c r="C297" s="374"/>
      <c r="D297" s="374"/>
      <c r="E297" s="59"/>
      <c r="F297" s="112"/>
      <c r="G297" s="374" t="s">
        <v>121</v>
      </c>
      <c r="H297" s="374"/>
      <c r="I297" s="374"/>
      <c r="J297" s="59"/>
      <c r="K297" s="59"/>
      <c r="L297" s="59"/>
      <c r="M297" s="59"/>
      <c r="N297" s="59"/>
      <c r="O297" s="59"/>
      <c r="P297" s="59"/>
      <c r="Q297" s="59"/>
      <c r="R297" s="70"/>
      <c r="S297" s="109"/>
      <c r="T297" s="280" t="s">
        <v>122</v>
      </c>
      <c r="U297" s="280"/>
      <c r="V297" s="280"/>
      <c r="W297" s="280"/>
      <c r="X297" s="280"/>
      <c r="Y297" s="280"/>
      <c r="Z297" s="280"/>
      <c r="AA297" s="280"/>
      <c r="AB297" s="280"/>
      <c r="AC297" s="280"/>
      <c r="AD297" s="280"/>
      <c r="AE297" s="280"/>
      <c r="AF297" s="262"/>
      <c r="AG297" s="262"/>
      <c r="AH297" s="262"/>
      <c r="AI297" s="262"/>
      <c r="AJ297" s="262"/>
      <c r="AK297" s="262"/>
      <c r="AL297" s="412"/>
    </row>
    <row r="298" spans="1:38" ht="30.95" customHeight="1" x14ac:dyDescent="0.3">
      <c r="A298" s="114" t="s">
        <v>181</v>
      </c>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row>
  </sheetData>
  <sheetProtection sheet="1" objects="1" scenarios="1"/>
  <dataConsolidate/>
  <mergeCells count="1148">
    <mergeCell ref="AC296:AL296"/>
    <mergeCell ref="B297:D297"/>
    <mergeCell ref="G297:I297"/>
    <mergeCell ref="T297:AE297"/>
    <mergeCell ref="AF297:AL297"/>
    <mergeCell ref="A295:C295"/>
    <mergeCell ref="D295:N295"/>
    <mergeCell ref="O295:P295"/>
    <mergeCell ref="Q295:R295"/>
    <mergeCell ref="T295:V295"/>
    <mergeCell ref="W295:Z295"/>
    <mergeCell ref="A294:C294"/>
    <mergeCell ref="D294:N294"/>
    <mergeCell ref="O294:P294"/>
    <mergeCell ref="Q294:R294"/>
    <mergeCell ref="T294:V294"/>
    <mergeCell ref="W294:Z294"/>
    <mergeCell ref="G296:N296"/>
    <mergeCell ref="O296:R296"/>
    <mergeCell ref="T296:AB296"/>
    <mergeCell ref="AJ294:AL294"/>
    <mergeCell ref="AJ295:AL295"/>
    <mergeCell ref="AJ292:AL292"/>
    <mergeCell ref="A293:C293"/>
    <mergeCell ref="D293:N293"/>
    <mergeCell ref="O293:P293"/>
    <mergeCell ref="Q293:R293"/>
    <mergeCell ref="T293:V293"/>
    <mergeCell ref="W293:Z293"/>
    <mergeCell ref="AJ293:AL293"/>
    <mergeCell ref="A292:C292"/>
    <mergeCell ref="D292:N292"/>
    <mergeCell ref="O292:P292"/>
    <mergeCell ref="Q292:R292"/>
    <mergeCell ref="T292:V292"/>
    <mergeCell ref="W292:Z292"/>
    <mergeCell ref="AJ289:AL289"/>
    <mergeCell ref="A290:C290"/>
    <mergeCell ref="D290:N290"/>
    <mergeCell ref="O290:P290"/>
    <mergeCell ref="Q290:R290"/>
    <mergeCell ref="T290:V290"/>
    <mergeCell ref="W290:Z290"/>
    <mergeCell ref="AJ290:AL290"/>
    <mergeCell ref="AJ291:AL291"/>
    <mergeCell ref="A291:C291"/>
    <mergeCell ref="D291:N291"/>
    <mergeCell ref="O291:P291"/>
    <mergeCell ref="Q291:R291"/>
    <mergeCell ref="T291:V291"/>
    <mergeCell ref="W291:Z291"/>
    <mergeCell ref="Q288:R288"/>
    <mergeCell ref="T288:V288"/>
    <mergeCell ref="W288:Z288"/>
    <mergeCell ref="AJ288:AL288"/>
    <mergeCell ref="A289:C289"/>
    <mergeCell ref="D289:N289"/>
    <mergeCell ref="O289:P289"/>
    <mergeCell ref="Q289:R289"/>
    <mergeCell ref="T289:V289"/>
    <mergeCell ref="W289:Z289"/>
    <mergeCell ref="AJ286:AL286"/>
    <mergeCell ref="A287:C287"/>
    <mergeCell ref="D287:N287"/>
    <mergeCell ref="O287:P287"/>
    <mergeCell ref="Q287:R287"/>
    <mergeCell ref="T287:V287"/>
    <mergeCell ref="W287:Z287"/>
    <mergeCell ref="AJ287:AL287"/>
    <mergeCell ref="O286:P286"/>
    <mergeCell ref="Q286:R286"/>
    <mergeCell ref="T286:V286"/>
    <mergeCell ref="W286:Z286"/>
    <mergeCell ref="AA286:AD286"/>
    <mergeCell ref="AE286:AH286"/>
    <mergeCell ref="A288:C288"/>
    <mergeCell ref="D288:N288"/>
    <mergeCell ref="O288:P288"/>
    <mergeCell ref="A286:C286"/>
    <mergeCell ref="D286:N286"/>
    <mergeCell ref="A283:R283"/>
    <mergeCell ref="T283:AL283"/>
    <mergeCell ref="A284:I284"/>
    <mergeCell ref="J284:R284"/>
    <mergeCell ref="T284:AL285"/>
    <mergeCell ref="A285:B285"/>
    <mergeCell ref="C285:R285"/>
    <mergeCell ref="G279:N279"/>
    <mergeCell ref="O279:R279"/>
    <mergeCell ref="T279:AB279"/>
    <mergeCell ref="AC279:AL279"/>
    <mergeCell ref="B280:D280"/>
    <mergeCell ref="G280:I280"/>
    <mergeCell ref="T280:AE280"/>
    <mergeCell ref="AF280:AL280"/>
    <mergeCell ref="T277:V277"/>
    <mergeCell ref="W277:Z277"/>
    <mergeCell ref="AJ277:AL277"/>
    <mergeCell ref="A278:C278"/>
    <mergeCell ref="D278:N278"/>
    <mergeCell ref="O278:P278"/>
    <mergeCell ref="Q278:R278"/>
    <mergeCell ref="T278:V278"/>
    <mergeCell ref="W278:Z278"/>
    <mergeCell ref="AJ278:AL278"/>
    <mergeCell ref="A277:C277"/>
    <mergeCell ref="D277:N277"/>
    <mergeCell ref="O277:P277"/>
    <mergeCell ref="Q277:R277"/>
    <mergeCell ref="A276:C276"/>
    <mergeCell ref="D276:N276"/>
    <mergeCell ref="O276:P276"/>
    <mergeCell ref="Q276:R276"/>
    <mergeCell ref="T276:V276"/>
    <mergeCell ref="W276:Z276"/>
    <mergeCell ref="A275:C275"/>
    <mergeCell ref="D275:N275"/>
    <mergeCell ref="O275:P275"/>
    <mergeCell ref="Q275:R275"/>
    <mergeCell ref="T275:V275"/>
    <mergeCell ref="W275:Z275"/>
    <mergeCell ref="T273:V273"/>
    <mergeCell ref="W273:Z273"/>
    <mergeCell ref="AJ273:AL273"/>
    <mergeCell ref="A274:C274"/>
    <mergeCell ref="D274:N274"/>
    <mergeCell ref="O274:P274"/>
    <mergeCell ref="Q274:R274"/>
    <mergeCell ref="T274:V274"/>
    <mergeCell ref="W274:Z274"/>
    <mergeCell ref="AJ274:AL274"/>
    <mergeCell ref="AJ275:AL275"/>
    <mergeCell ref="AJ276:AL276"/>
    <mergeCell ref="A273:C273"/>
    <mergeCell ref="D273:N273"/>
    <mergeCell ref="O273:P273"/>
    <mergeCell ref="Q273:R273"/>
    <mergeCell ref="A272:C272"/>
    <mergeCell ref="D272:N272"/>
    <mergeCell ref="O272:P272"/>
    <mergeCell ref="Q272:R272"/>
    <mergeCell ref="T272:V272"/>
    <mergeCell ref="W272:Z272"/>
    <mergeCell ref="A271:C271"/>
    <mergeCell ref="D271:N271"/>
    <mergeCell ref="O271:P271"/>
    <mergeCell ref="Q271:R271"/>
    <mergeCell ref="T271:V271"/>
    <mergeCell ref="W271:Z271"/>
    <mergeCell ref="AA269:AD269"/>
    <mergeCell ref="AE269:AH269"/>
    <mergeCell ref="AJ269:AL269"/>
    <mergeCell ref="A270:C270"/>
    <mergeCell ref="D270:N270"/>
    <mergeCell ref="O270:P270"/>
    <mergeCell ref="Q270:R270"/>
    <mergeCell ref="T270:V270"/>
    <mergeCell ref="W270:Z270"/>
    <mergeCell ref="AJ270:AL270"/>
    <mergeCell ref="AJ271:AL271"/>
    <mergeCell ref="AJ272:AL272"/>
    <mergeCell ref="A267:I267"/>
    <mergeCell ref="J267:R267"/>
    <mergeCell ref="T267:AL268"/>
    <mergeCell ref="A268:B268"/>
    <mergeCell ref="C268:R268"/>
    <mergeCell ref="A269:C269"/>
    <mergeCell ref="D269:N269"/>
    <mergeCell ref="O269:P269"/>
    <mergeCell ref="Q269:R269"/>
    <mergeCell ref="T269:V269"/>
    <mergeCell ref="B263:D263"/>
    <mergeCell ref="G263:I263"/>
    <mergeCell ref="T263:AE263"/>
    <mergeCell ref="AF263:AL263"/>
    <mergeCell ref="A266:R266"/>
    <mergeCell ref="T266:AL266"/>
    <mergeCell ref="AJ260:AL260"/>
    <mergeCell ref="A261:C261"/>
    <mergeCell ref="D261:N261"/>
    <mergeCell ref="O261:P261"/>
    <mergeCell ref="Q261:R261"/>
    <mergeCell ref="T261:V261"/>
    <mergeCell ref="W261:Z261"/>
    <mergeCell ref="AJ261:AL261"/>
    <mergeCell ref="A260:C260"/>
    <mergeCell ref="D260:N260"/>
    <mergeCell ref="O260:P260"/>
    <mergeCell ref="Q260:R260"/>
    <mergeCell ref="T260:V260"/>
    <mergeCell ref="W260:Z260"/>
    <mergeCell ref="W269:Z269"/>
    <mergeCell ref="G262:N262"/>
    <mergeCell ref="T253:V253"/>
    <mergeCell ref="W253:Z253"/>
    <mergeCell ref="A252:C252"/>
    <mergeCell ref="D252:N252"/>
    <mergeCell ref="O252:P252"/>
    <mergeCell ref="Q252:R252"/>
    <mergeCell ref="T252:V252"/>
    <mergeCell ref="W252:Z252"/>
    <mergeCell ref="W258:Z258"/>
    <mergeCell ref="AJ258:AL258"/>
    <mergeCell ref="A259:C259"/>
    <mergeCell ref="D259:N259"/>
    <mergeCell ref="O259:P259"/>
    <mergeCell ref="Q259:R259"/>
    <mergeCell ref="T259:V259"/>
    <mergeCell ref="W259:Z259"/>
    <mergeCell ref="AJ259:AL259"/>
    <mergeCell ref="A257:C257"/>
    <mergeCell ref="D257:N257"/>
    <mergeCell ref="O257:P257"/>
    <mergeCell ref="Q257:R257"/>
    <mergeCell ref="T257:V257"/>
    <mergeCell ref="W257:Z257"/>
    <mergeCell ref="A256:C256"/>
    <mergeCell ref="D256:N256"/>
    <mergeCell ref="O256:P256"/>
    <mergeCell ref="Q256:R256"/>
    <mergeCell ref="T256:V256"/>
    <mergeCell ref="W256:Z256"/>
    <mergeCell ref="A249:R249"/>
    <mergeCell ref="T249:AL249"/>
    <mergeCell ref="A250:I250"/>
    <mergeCell ref="J250:R250"/>
    <mergeCell ref="T250:AL251"/>
    <mergeCell ref="A251:B251"/>
    <mergeCell ref="C251:R251"/>
    <mergeCell ref="G245:N245"/>
    <mergeCell ref="O245:R245"/>
    <mergeCell ref="T245:AB245"/>
    <mergeCell ref="AC245:AL245"/>
    <mergeCell ref="B246:D246"/>
    <mergeCell ref="G246:I246"/>
    <mergeCell ref="T246:AE246"/>
    <mergeCell ref="AF246:AL246"/>
    <mergeCell ref="AJ243:AL243"/>
    <mergeCell ref="A244:C244"/>
    <mergeCell ref="D244:N244"/>
    <mergeCell ref="O244:P244"/>
    <mergeCell ref="Q244:R244"/>
    <mergeCell ref="T244:V244"/>
    <mergeCell ref="W244:Z244"/>
    <mergeCell ref="AJ244:AL244"/>
    <mergeCell ref="A243:C243"/>
    <mergeCell ref="D243:N243"/>
    <mergeCell ref="O243:P243"/>
    <mergeCell ref="Q243:R243"/>
    <mergeCell ref="T243:V243"/>
    <mergeCell ref="W243:Z243"/>
    <mergeCell ref="AJ240:AL240"/>
    <mergeCell ref="A242:C242"/>
    <mergeCell ref="D242:N242"/>
    <mergeCell ref="O242:P242"/>
    <mergeCell ref="Q242:R242"/>
    <mergeCell ref="T242:V242"/>
    <mergeCell ref="W242:Z242"/>
    <mergeCell ref="AJ242:AL242"/>
    <mergeCell ref="Q239:R239"/>
    <mergeCell ref="T239:V239"/>
    <mergeCell ref="W239:Z239"/>
    <mergeCell ref="AJ239:AL239"/>
    <mergeCell ref="A240:C240"/>
    <mergeCell ref="D240:N240"/>
    <mergeCell ref="O240:P240"/>
    <mergeCell ref="Q240:R240"/>
    <mergeCell ref="T240:V240"/>
    <mergeCell ref="W240:Z240"/>
    <mergeCell ref="AJ241:AL241"/>
    <mergeCell ref="A241:C241"/>
    <mergeCell ref="D241:N241"/>
    <mergeCell ref="O241:P241"/>
    <mergeCell ref="Q241:R241"/>
    <mergeCell ref="T241:V241"/>
    <mergeCell ref="W241:Z241"/>
    <mergeCell ref="A239:C239"/>
    <mergeCell ref="D239:N239"/>
    <mergeCell ref="O239:P239"/>
    <mergeCell ref="AJ237:AL237"/>
    <mergeCell ref="A238:C238"/>
    <mergeCell ref="D238:N238"/>
    <mergeCell ref="O238:P238"/>
    <mergeCell ref="Q238:R238"/>
    <mergeCell ref="T238:V238"/>
    <mergeCell ref="W238:Z238"/>
    <mergeCell ref="AJ238:AL238"/>
    <mergeCell ref="A237:C237"/>
    <mergeCell ref="D237:N237"/>
    <mergeCell ref="O237:P237"/>
    <mergeCell ref="Q237:R237"/>
    <mergeCell ref="T237:V237"/>
    <mergeCell ref="W237:Z237"/>
    <mergeCell ref="AE235:AH235"/>
    <mergeCell ref="AJ235:AL235"/>
    <mergeCell ref="A236:C236"/>
    <mergeCell ref="D236:N236"/>
    <mergeCell ref="O236:P236"/>
    <mergeCell ref="Q236:R236"/>
    <mergeCell ref="T236:V236"/>
    <mergeCell ref="W236:Z236"/>
    <mergeCell ref="AJ236:AL236"/>
    <mergeCell ref="A233:I233"/>
    <mergeCell ref="J233:R233"/>
    <mergeCell ref="T233:AL234"/>
    <mergeCell ref="A234:B234"/>
    <mergeCell ref="C234:R234"/>
    <mergeCell ref="A235:C235"/>
    <mergeCell ref="D235:N235"/>
    <mergeCell ref="O235:P235"/>
    <mergeCell ref="Q235:R235"/>
    <mergeCell ref="T235:V235"/>
    <mergeCell ref="B229:D229"/>
    <mergeCell ref="G229:I229"/>
    <mergeCell ref="T229:AE229"/>
    <mergeCell ref="AF229:AL229"/>
    <mergeCell ref="A232:R232"/>
    <mergeCell ref="T232:AL232"/>
    <mergeCell ref="T227:V227"/>
    <mergeCell ref="W227:Z227"/>
    <mergeCell ref="AJ227:AL227"/>
    <mergeCell ref="G228:N228"/>
    <mergeCell ref="O228:R228"/>
    <mergeCell ref="T228:AB228"/>
    <mergeCell ref="AC228:AL228"/>
    <mergeCell ref="W235:Z235"/>
    <mergeCell ref="AA235:AD235"/>
    <mergeCell ref="A227:C227"/>
    <mergeCell ref="D227:N227"/>
    <mergeCell ref="O227:P227"/>
    <mergeCell ref="Q227:R227"/>
    <mergeCell ref="A226:C226"/>
    <mergeCell ref="D226:N226"/>
    <mergeCell ref="O226:P226"/>
    <mergeCell ref="Q226:R226"/>
    <mergeCell ref="T226:V226"/>
    <mergeCell ref="W226:Z226"/>
    <mergeCell ref="A225:C225"/>
    <mergeCell ref="D225:N225"/>
    <mergeCell ref="O225:P225"/>
    <mergeCell ref="Q225:R225"/>
    <mergeCell ref="T225:V225"/>
    <mergeCell ref="W225:Z225"/>
    <mergeCell ref="T223:V223"/>
    <mergeCell ref="W223:Z223"/>
    <mergeCell ref="AJ223:AL223"/>
    <mergeCell ref="A224:C224"/>
    <mergeCell ref="D224:N224"/>
    <mergeCell ref="O224:P224"/>
    <mergeCell ref="Q224:R224"/>
    <mergeCell ref="T224:V224"/>
    <mergeCell ref="W224:Z224"/>
    <mergeCell ref="AJ224:AL224"/>
    <mergeCell ref="AJ225:AL225"/>
    <mergeCell ref="AJ226:AL226"/>
    <mergeCell ref="A223:C223"/>
    <mergeCell ref="D223:N223"/>
    <mergeCell ref="O223:P223"/>
    <mergeCell ref="Q223:R223"/>
    <mergeCell ref="A222:C222"/>
    <mergeCell ref="D222:N222"/>
    <mergeCell ref="O222:P222"/>
    <mergeCell ref="Q222:R222"/>
    <mergeCell ref="T222:V222"/>
    <mergeCell ref="W222:Z222"/>
    <mergeCell ref="A221:C221"/>
    <mergeCell ref="D221:N221"/>
    <mergeCell ref="O221:P221"/>
    <mergeCell ref="Q221:R221"/>
    <mergeCell ref="T221:V221"/>
    <mergeCell ref="W221:Z221"/>
    <mergeCell ref="T219:V219"/>
    <mergeCell ref="W219:Z219"/>
    <mergeCell ref="AJ219:AL219"/>
    <mergeCell ref="A220:C220"/>
    <mergeCell ref="D220:N220"/>
    <mergeCell ref="O220:P220"/>
    <mergeCell ref="Q220:R220"/>
    <mergeCell ref="T220:V220"/>
    <mergeCell ref="W220:Z220"/>
    <mergeCell ref="AJ220:AL220"/>
    <mergeCell ref="AJ221:AL221"/>
    <mergeCell ref="AJ222:AL222"/>
    <mergeCell ref="A219:C219"/>
    <mergeCell ref="D219:N219"/>
    <mergeCell ref="O219:P219"/>
    <mergeCell ref="Q219:R219"/>
    <mergeCell ref="A218:C218"/>
    <mergeCell ref="D218:N218"/>
    <mergeCell ref="O218:P218"/>
    <mergeCell ref="Q218:R218"/>
    <mergeCell ref="T218:V218"/>
    <mergeCell ref="W218:Z218"/>
    <mergeCell ref="A215:R215"/>
    <mergeCell ref="T215:AL215"/>
    <mergeCell ref="A216:I216"/>
    <mergeCell ref="J216:R216"/>
    <mergeCell ref="T216:AL217"/>
    <mergeCell ref="A217:B217"/>
    <mergeCell ref="C217:R217"/>
    <mergeCell ref="AJ210:AL210"/>
    <mergeCell ref="G211:N211"/>
    <mergeCell ref="O211:R211"/>
    <mergeCell ref="T211:AB211"/>
    <mergeCell ref="AC211:AL211"/>
    <mergeCell ref="B212:D212"/>
    <mergeCell ref="G212:I212"/>
    <mergeCell ref="T212:AE212"/>
    <mergeCell ref="AF212:AL212"/>
    <mergeCell ref="A210:C210"/>
    <mergeCell ref="D210:N210"/>
    <mergeCell ref="O210:P210"/>
    <mergeCell ref="Q210:R210"/>
    <mergeCell ref="T210:V210"/>
    <mergeCell ref="W210:Z210"/>
    <mergeCell ref="AA218:AD218"/>
    <mergeCell ref="AE218:AH218"/>
    <mergeCell ref="AJ218:AL218"/>
    <mergeCell ref="W208:Z208"/>
    <mergeCell ref="AJ208:AL208"/>
    <mergeCell ref="A209:C209"/>
    <mergeCell ref="D209:N209"/>
    <mergeCell ref="O209:P209"/>
    <mergeCell ref="Q209:R209"/>
    <mergeCell ref="T209:V209"/>
    <mergeCell ref="W209:Z209"/>
    <mergeCell ref="AJ209:AL209"/>
    <mergeCell ref="A207:C207"/>
    <mergeCell ref="D207:N207"/>
    <mergeCell ref="O207:P207"/>
    <mergeCell ref="Q207:R207"/>
    <mergeCell ref="T207:V207"/>
    <mergeCell ref="W207:Z207"/>
    <mergeCell ref="A206:C206"/>
    <mergeCell ref="D206:N206"/>
    <mergeCell ref="O206:P206"/>
    <mergeCell ref="Q206:R206"/>
    <mergeCell ref="T206:V206"/>
    <mergeCell ref="W206:Z206"/>
    <mergeCell ref="D208:N208"/>
    <mergeCell ref="A208:C208"/>
    <mergeCell ref="O208:P208"/>
    <mergeCell ref="Q208:R208"/>
    <mergeCell ref="T208:V208"/>
    <mergeCell ref="AJ206:AL206"/>
    <mergeCell ref="AJ207:AL207"/>
    <mergeCell ref="T204:V204"/>
    <mergeCell ref="W204:Z204"/>
    <mergeCell ref="AJ204:AL204"/>
    <mergeCell ref="A205:C205"/>
    <mergeCell ref="D205:N205"/>
    <mergeCell ref="O205:P205"/>
    <mergeCell ref="Q205:R205"/>
    <mergeCell ref="T205:V205"/>
    <mergeCell ref="W205:Z205"/>
    <mergeCell ref="AJ205:AL205"/>
    <mergeCell ref="A203:C203"/>
    <mergeCell ref="D203:N203"/>
    <mergeCell ref="O203:P203"/>
    <mergeCell ref="Q203:R203"/>
    <mergeCell ref="T203:V203"/>
    <mergeCell ref="W203:Z203"/>
    <mergeCell ref="T201:V201"/>
    <mergeCell ref="W201:Z201"/>
    <mergeCell ref="AA201:AD201"/>
    <mergeCell ref="AE201:AH201"/>
    <mergeCell ref="AJ201:AL201"/>
    <mergeCell ref="A202:C202"/>
    <mergeCell ref="D202:N202"/>
    <mergeCell ref="O202:P202"/>
    <mergeCell ref="Q202:R202"/>
    <mergeCell ref="T202:V202"/>
    <mergeCell ref="A204:C204"/>
    <mergeCell ref="D204:N204"/>
    <mergeCell ref="O204:P204"/>
    <mergeCell ref="Q204:R204"/>
    <mergeCell ref="W202:Z202"/>
    <mergeCell ref="AJ202:AL202"/>
    <mergeCell ref="A198:R198"/>
    <mergeCell ref="T198:AL198"/>
    <mergeCell ref="A199:I199"/>
    <mergeCell ref="J199:R199"/>
    <mergeCell ref="T199:AL200"/>
    <mergeCell ref="A200:B200"/>
    <mergeCell ref="C200:R200"/>
    <mergeCell ref="AJ193:AL193"/>
    <mergeCell ref="G194:N194"/>
    <mergeCell ref="O194:R194"/>
    <mergeCell ref="T194:AB194"/>
    <mergeCell ref="AC194:AL194"/>
    <mergeCell ref="B195:D195"/>
    <mergeCell ref="G195:I195"/>
    <mergeCell ref="T195:AE195"/>
    <mergeCell ref="AF195:AL195"/>
    <mergeCell ref="A193:C193"/>
    <mergeCell ref="D193:N193"/>
    <mergeCell ref="O193:P193"/>
    <mergeCell ref="Q193:R193"/>
    <mergeCell ref="T193:V193"/>
    <mergeCell ref="W193:Z193"/>
    <mergeCell ref="D187:N187"/>
    <mergeCell ref="O187:P187"/>
    <mergeCell ref="Q187:R187"/>
    <mergeCell ref="T187:V187"/>
    <mergeCell ref="AJ190:AL190"/>
    <mergeCell ref="A192:C192"/>
    <mergeCell ref="D192:N192"/>
    <mergeCell ref="O192:P192"/>
    <mergeCell ref="Q192:R192"/>
    <mergeCell ref="T192:V192"/>
    <mergeCell ref="W192:Z192"/>
    <mergeCell ref="AJ192:AL192"/>
    <mergeCell ref="Q189:R189"/>
    <mergeCell ref="T189:V189"/>
    <mergeCell ref="W189:Z189"/>
    <mergeCell ref="AJ189:AL189"/>
    <mergeCell ref="A190:C190"/>
    <mergeCell ref="D190:N190"/>
    <mergeCell ref="O190:P190"/>
    <mergeCell ref="Q190:R190"/>
    <mergeCell ref="T190:V190"/>
    <mergeCell ref="W190:Z190"/>
    <mergeCell ref="AE184:AH184"/>
    <mergeCell ref="AJ184:AL184"/>
    <mergeCell ref="A185:C185"/>
    <mergeCell ref="D185:N185"/>
    <mergeCell ref="O185:P185"/>
    <mergeCell ref="Q185:R185"/>
    <mergeCell ref="T185:V185"/>
    <mergeCell ref="W185:Z185"/>
    <mergeCell ref="AJ185:AL185"/>
    <mergeCell ref="A183:B183"/>
    <mergeCell ref="C183:R183"/>
    <mergeCell ref="A184:C184"/>
    <mergeCell ref="D184:N184"/>
    <mergeCell ref="O184:P184"/>
    <mergeCell ref="Q184:R184"/>
    <mergeCell ref="AC177:AL177"/>
    <mergeCell ref="B178:D178"/>
    <mergeCell ref="G178:I178"/>
    <mergeCell ref="T178:AE178"/>
    <mergeCell ref="AF178:AL178"/>
    <mergeCell ref="A181:R181"/>
    <mergeCell ref="T181:AL181"/>
    <mergeCell ref="T182:AL183"/>
    <mergeCell ref="T184:V184"/>
    <mergeCell ref="W184:Z184"/>
    <mergeCell ref="AA184:AD184"/>
    <mergeCell ref="A182:I182"/>
    <mergeCell ref="J182:R182"/>
    <mergeCell ref="G177:N177"/>
    <mergeCell ref="O177:R177"/>
    <mergeCell ref="T177:AB177"/>
    <mergeCell ref="A176:C176"/>
    <mergeCell ref="D176:N176"/>
    <mergeCell ref="O176:P176"/>
    <mergeCell ref="Q176:R176"/>
    <mergeCell ref="T176:V176"/>
    <mergeCell ref="W176:Z176"/>
    <mergeCell ref="A175:C175"/>
    <mergeCell ref="D175:N175"/>
    <mergeCell ref="O175:P175"/>
    <mergeCell ref="Q175:R175"/>
    <mergeCell ref="T175:V175"/>
    <mergeCell ref="W175:Z175"/>
    <mergeCell ref="T173:V173"/>
    <mergeCell ref="W173:Z173"/>
    <mergeCell ref="AJ173:AL173"/>
    <mergeCell ref="A174:C174"/>
    <mergeCell ref="D174:N174"/>
    <mergeCell ref="O174:P174"/>
    <mergeCell ref="Q174:R174"/>
    <mergeCell ref="T174:V174"/>
    <mergeCell ref="W174:Z174"/>
    <mergeCell ref="AJ174:AL174"/>
    <mergeCell ref="AJ175:AL175"/>
    <mergeCell ref="AJ176:AL176"/>
    <mergeCell ref="A173:C173"/>
    <mergeCell ref="D173:N173"/>
    <mergeCell ref="O173:P173"/>
    <mergeCell ref="Q173:R173"/>
    <mergeCell ref="A172:C172"/>
    <mergeCell ref="D172:N172"/>
    <mergeCell ref="O172:P172"/>
    <mergeCell ref="Q172:R172"/>
    <mergeCell ref="T172:V172"/>
    <mergeCell ref="W172:Z172"/>
    <mergeCell ref="A171:C171"/>
    <mergeCell ref="D171:N171"/>
    <mergeCell ref="O171:P171"/>
    <mergeCell ref="Q171:R171"/>
    <mergeCell ref="T171:V171"/>
    <mergeCell ref="W171:Z171"/>
    <mergeCell ref="T169:V169"/>
    <mergeCell ref="W169:Z169"/>
    <mergeCell ref="AJ169:AL169"/>
    <mergeCell ref="A170:C170"/>
    <mergeCell ref="D170:N170"/>
    <mergeCell ref="O170:P170"/>
    <mergeCell ref="Q170:R170"/>
    <mergeCell ref="T170:V170"/>
    <mergeCell ref="W170:Z170"/>
    <mergeCell ref="AJ170:AL170"/>
    <mergeCell ref="AJ171:AL171"/>
    <mergeCell ref="AJ172:AL172"/>
    <mergeCell ref="A169:C169"/>
    <mergeCell ref="D169:N169"/>
    <mergeCell ref="O169:P169"/>
    <mergeCell ref="Q169:R169"/>
    <mergeCell ref="A168:C168"/>
    <mergeCell ref="D168:N168"/>
    <mergeCell ref="O168:P168"/>
    <mergeCell ref="Q168:R168"/>
    <mergeCell ref="T168:V168"/>
    <mergeCell ref="W168:Z168"/>
    <mergeCell ref="J165:R165"/>
    <mergeCell ref="T165:AL166"/>
    <mergeCell ref="A166:B166"/>
    <mergeCell ref="C166:R166"/>
    <mergeCell ref="A167:C167"/>
    <mergeCell ref="D167:N167"/>
    <mergeCell ref="O167:P167"/>
    <mergeCell ref="Q167:R167"/>
    <mergeCell ref="T167:V167"/>
    <mergeCell ref="W167:Z167"/>
    <mergeCell ref="A36:AA36"/>
    <mergeCell ref="A44:AA44"/>
    <mergeCell ref="AA150:AD150"/>
    <mergeCell ref="AE150:AH150"/>
    <mergeCell ref="A164:R164"/>
    <mergeCell ref="T164:AL164"/>
    <mergeCell ref="AA167:AD167"/>
    <mergeCell ref="AE167:AH167"/>
    <mergeCell ref="AJ167:AL167"/>
    <mergeCell ref="AJ168:AL168"/>
    <mergeCell ref="B161:D161"/>
    <mergeCell ref="G161:I161"/>
    <mergeCell ref="T161:AE161"/>
    <mergeCell ref="AF161:AL161"/>
    <mergeCell ref="AJ159:AL159"/>
    <mergeCell ref="G160:N160"/>
    <mergeCell ref="O262:R262"/>
    <mergeCell ref="T262:AB262"/>
    <mergeCell ref="AC262:AL262"/>
    <mergeCell ref="D258:N258"/>
    <mergeCell ref="A258:C258"/>
    <mergeCell ref="O258:P258"/>
    <mergeCell ref="Q258:R258"/>
    <mergeCell ref="T258:V258"/>
    <mergeCell ref="AJ256:AL256"/>
    <mergeCell ref="AJ257:AL257"/>
    <mergeCell ref="A254:C254"/>
    <mergeCell ref="D254:N254"/>
    <mergeCell ref="O254:P254"/>
    <mergeCell ref="Q254:R254"/>
    <mergeCell ref="AA252:AD252"/>
    <mergeCell ref="AE252:AH252"/>
    <mergeCell ref="AJ252:AL252"/>
    <mergeCell ref="AJ253:AL253"/>
    <mergeCell ref="T254:V254"/>
    <mergeCell ref="W254:Z254"/>
    <mergeCell ref="AJ254:AL254"/>
    <mergeCell ref="A255:C255"/>
    <mergeCell ref="D255:N255"/>
    <mergeCell ref="O255:P255"/>
    <mergeCell ref="Q255:R255"/>
    <mergeCell ref="T255:V255"/>
    <mergeCell ref="W255:Z255"/>
    <mergeCell ref="AJ255:AL255"/>
    <mergeCell ref="A253:C253"/>
    <mergeCell ref="D253:N253"/>
    <mergeCell ref="O253:P253"/>
    <mergeCell ref="Q253:R253"/>
    <mergeCell ref="AJ203:AL203"/>
    <mergeCell ref="A201:C201"/>
    <mergeCell ref="D201:N201"/>
    <mergeCell ref="O201:P201"/>
    <mergeCell ref="Q201:R201"/>
    <mergeCell ref="AJ191:AL191"/>
    <mergeCell ref="A191:C191"/>
    <mergeCell ref="D191:N191"/>
    <mergeCell ref="O191:P191"/>
    <mergeCell ref="Q191:R191"/>
    <mergeCell ref="T191:V191"/>
    <mergeCell ref="W191:Z191"/>
    <mergeCell ref="A189:C189"/>
    <mergeCell ref="D189:N189"/>
    <mergeCell ref="O189:P189"/>
    <mergeCell ref="A186:C186"/>
    <mergeCell ref="D186:N186"/>
    <mergeCell ref="W187:Z187"/>
    <mergeCell ref="AJ187:AL187"/>
    <mergeCell ref="A188:C188"/>
    <mergeCell ref="D188:N188"/>
    <mergeCell ref="O188:P188"/>
    <mergeCell ref="Q188:R188"/>
    <mergeCell ref="T188:V188"/>
    <mergeCell ref="W188:Z188"/>
    <mergeCell ref="AJ188:AL188"/>
    <mergeCell ref="O186:P186"/>
    <mergeCell ref="Q186:R186"/>
    <mergeCell ref="T186:V186"/>
    <mergeCell ref="W186:Z186"/>
    <mergeCell ref="AJ186:AL186"/>
    <mergeCell ref="A187:C187"/>
    <mergeCell ref="O160:R160"/>
    <mergeCell ref="T160:AB160"/>
    <mergeCell ref="AC160:AL160"/>
    <mergeCell ref="A165:I165"/>
    <mergeCell ref="A159:C159"/>
    <mergeCell ref="D159:N159"/>
    <mergeCell ref="O159:P159"/>
    <mergeCell ref="Q159:R159"/>
    <mergeCell ref="T159:V159"/>
    <mergeCell ref="W159:Z159"/>
    <mergeCell ref="W158:Z158"/>
    <mergeCell ref="AJ158:AL158"/>
    <mergeCell ref="AJ157:AL157"/>
    <mergeCell ref="A158:C158"/>
    <mergeCell ref="D158:N158"/>
    <mergeCell ref="O158:P158"/>
    <mergeCell ref="Q158:R158"/>
    <mergeCell ref="T158:V158"/>
    <mergeCell ref="A157:C157"/>
    <mergeCell ref="D157:N157"/>
    <mergeCell ref="O157:P157"/>
    <mergeCell ref="Q157:R157"/>
    <mergeCell ref="T157:V157"/>
    <mergeCell ref="W157:Z157"/>
    <mergeCell ref="W156:Z156"/>
    <mergeCell ref="AJ156:AL156"/>
    <mergeCell ref="AJ155:AL155"/>
    <mergeCell ref="A156:C156"/>
    <mergeCell ref="D156:N156"/>
    <mergeCell ref="O156:P156"/>
    <mergeCell ref="Q156:R156"/>
    <mergeCell ref="T156:V156"/>
    <mergeCell ref="A155:C155"/>
    <mergeCell ref="D155:N155"/>
    <mergeCell ref="O155:P155"/>
    <mergeCell ref="Q155:R155"/>
    <mergeCell ref="T155:V155"/>
    <mergeCell ref="W155:Z155"/>
    <mergeCell ref="W154:Z154"/>
    <mergeCell ref="AJ154:AL154"/>
    <mergeCell ref="AJ153:AL153"/>
    <mergeCell ref="A154:C154"/>
    <mergeCell ref="D154:N154"/>
    <mergeCell ref="O154:P154"/>
    <mergeCell ref="Q154:R154"/>
    <mergeCell ref="T154:V154"/>
    <mergeCell ref="A153:C153"/>
    <mergeCell ref="D153:N153"/>
    <mergeCell ref="O153:P153"/>
    <mergeCell ref="Q153:R153"/>
    <mergeCell ref="T153:V153"/>
    <mergeCell ref="W153:Z153"/>
    <mergeCell ref="W152:Z152"/>
    <mergeCell ref="AJ152:AL152"/>
    <mergeCell ref="AJ151:AL151"/>
    <mergeCell ref="A152:C152"/>
    <mergeCell ref="D152:N152"/>
    <mergeCell ref="O152:P152"/>
    <mergeCell ref="Q152:R152"/>
    <mergeCell ref="T152:V152"/>
    <mergeCell ref="AJ150:AL150"/>
    <mergeCell ref="A151:C151"/>
    <mergeCell ref="D151:N151"/>
    <mergeCell ref="O151:P151"/>
    <mergeCell ref="Q151:R151"/>
    <mergeCell ref="T151:V151"/>
    <mergeCell ref="W151:Z151"/>
    <mergeCell ref="A150:C150"/>
    <mergeCell ref="D150:N150"/>
    <mergeCell ref="O150:P150"/>
    <mergeCell ref="Q150:R150"/>
    <mergeCell ref="T150:V150"/>
    <mergeCell ref="W150:Z150"/>
    <mergeCell ref="A147:R147"/>
    <mergeCell ref="T147:AL147"/>
    <mergeCell ref="A148:I148"/>
    <mergeCell ref="J148:R148"/>
    <mergeCell ref="T148:AL149"/>
    <mergeCell ref="A149:B149"/>
    <mergeCell ref="C149:R149"/>
    <mergeCell ref="L141:AC141"/>
    <mergeCell ref="AD141:AE141"/>
    <mergeCell ref="AF141:AL141"/>
    <mergeCell ref="A142:J142"/>
    <mergeCell ref="D143:AB143"/>
    <mergeCell ref="D144:L144"/>
    <mergeCell ref="D145:K145"/>
    <mergeCell ref="H139:AC139"/>
    <mergeCell ref="AD139:AE139"/>
    <mergeCell ref="AF139:AL139"/>
    <mergeCell ref="J140:AC140"/>
    <mergeCell ref="AD140:AE140"/>
    <mergeCell ref="AF140:AL140"/>
    <mergeCell ref="A132:AL132"/>
    <mergeCell ref="B134:AK134"/>
    <mergeCell ref="B136:AL136"/>
    <mergeCell ref="B137:AL137"/>
    <mergeCell ref="B118:AL118"/>
    <mergeCell ref="B120:AL120"/>
    <mergeCell ref="B121:AL121"/>
    <mergeCell ref="B129:AL129"/>
    <mergeCell ref="B130:AL130"/>
    <mergeCell ref="B108:AL108"/>
    <mergeCell ref="B110:AL110"/>
    <mergeCell ref="B112:AL112"/>
    <mergeCell ref="B114:AL114"/>
    <mergeCell ref="B115:AL115"/>
    <mergeCell ref="B117:V117"/>
    <mergeCell ref="W117:Z117"/>
    <mergeCell ref="AA117:AL117"/>
    <mergeCell ref="A131:AL131"/>
    <mergeCell ref="B100:AF100"/>
    <mergeCell ref="AH100:AI100"/>
    <mergeCell ref="B101:AF101"/>
    <mergeCell ref="AH101:AI101"/>
    <mergeCell ref="A103:J103"/>
    <mergeCell ref="B106:AL106"/>
    <mergeCell ref="A97:AF97"/>
    <mergeCell ref="AH97:AI97"/>
    <mergeCell ref="A98:H98"/>
    <mergeCell ref="AH98:AI98"/>
    <mergeCell ref="B99:AF99"/>
    <mergeCell ref="AH99:AI99"/>
    <mergeCell ref="A94:AF94"/>
    <mergeCell ref="AH94:AI94"/>
    <mergeCell ref="A95:AF95"/>
    <mergeCell ref="AH95:AI95"/>
    <mergeCell ref="A96:AF96"/>
    <mergeCell ref="AH96:AI96"/>
    <mergeCell ref="AE88:AF88"/>
    <mergeCell ref="A89:AL89"/>
    <mergeCell ref="A91:I91"/>
    <mergeCell ref="A92:AF92"/>
    <mergeCell ref="AH92:AI92"/>
    <mergeCell ref="A93:AF93"/>
    <mergeCell ref="AH93:AI93"/>
    <mergeCell ref="A87:J87"/>
    <mergeCell ref="K87:P87"/>
    <mergeCell ref="Q87:X87"/>
    <mergeCell ref="Y87:AB87"/>
    <mergeCell ref="A88:X88"/>
    <mergeCell ref="AA88:AB88"/>
    <mergeCell ref="G85:J85"/>
    <mergeCell ref="K85:P85"/>
    <mergeCell ref="Q85:V85"/>
    <mergeCell ref="W85:AB85"/>
    <mergeCell ref="AC85:AL85"/>
    <mergeCell ref="E86:I86"/>
    <mergeCell ref="K86:P86"/>
    <mergeCell ref="Q86:V86"/>
    <mergeCell ref="W86:AB86"/>
    <mergeCell ref="AC86:AL86"/>
    <mergeCell ref="A84:B84"/>
    <mergeCell ref="C84:J84"/>
    <mergeCell ref="K84:P84"/>
    <mergeCell ref="Q84:V84"/>
    <mergeCell ref="W84:AB84"/>
    <mergeCell ref="AC84:AL84"/>
    <mergeCell ref="A83:B83"/>
    <mergeCell ref="C83:J83"/>
    <mergeCell ref="K83:P83"/>
    <mergeCell ref="Q83:V83"/>
    <mergeCell ref="W83:AB83"/>
    <mergeCell ref="AC83:AL83"/>
    <mergeCell ref="A82:B82"/>
    <mergeCell ref="C82:J82"/>
    <mergeCell ref="K82:P82"/>
    <mergeCell ref="Q82:V82"/>
    <mergeCell ref="W82:AB82"/>
    <mergeCell ref="AC82:AL82"/>
    <mergeCell ref="A81:B81"/>
    <mergeCell ref="C81:J81"/>
    <mergeCell ref="K81:P81"/>
    <mergeCell ref="Q81:V81"/>
    <mergeCell ref="W81:AB81"/>
    <mergeCell ref="AC81:AL81"/>
    <mergeCell ref="A80:B80"/>
    <mergeCell ref="C80:J80"/>
    <mergeCell ref="K80:P80"/>
    <mergeCell ref="Q80:V80"/>
    <mergeCell ref="W80:AB80"/>
    <mergeCell ref="AC80:AL80"/>
    <mergeCell ref="A79:B79"/>
    <mergeCell ref="C79:J79"/>
    <mergeCell ref="K79:P79"/>
    <mergeCell ref="Q79:V79"/>
    <mergeCell ref="W79:AB79"/>
    <mergeCell ref="AC79:AL79"/>
    <mergeCell ref="A77:J77"/>
    <mergeCell ref="K77:P77"/>
    <mergeCell ref="Q77:V77"/>
    <mergeCell ref="W77:AB77"/>
    <mergeCell ref="AC77:AL77"/>
    <mergeCell ref="A78:J78"/>
    <mergeCell ref="K78:P78"/>
    <mergeCell ref="Q78:V78"/>
    <mergeCell ref="W78:AB78"/>
    <mergeCell ref="AC78:AL78"/>
    <mergeCell ref="A75:J75"/>
    <mergeCell ref="K75:P75"/>
    <mergeCell ref="Q75:V75"/>
    <mergeCell ref="W75:AB75"/>
    <mergeCell ref="AC75:AL75"/>
    <mergeCell ref="A76:J76"/>
    <mergeCell ref="K76:P76"/>
    <mergeCell ref="Q76:V76"/>
    <mergeCell ref="W76:AB76"/>
    <mergeCell ref="AC76:AL76"/>
    <mergeCell ref="A73:K73"/>
    <mergeCell ref="A74:J74"/>
    <mergeCell ref="K74:P74"/>
    <mergeCell ref="Q74:V74"/>
    <mergeCell ref="W74:AB74"/>
    <mergeCell ref="AC74:AL74"/>
    <mergeCell ref="AG70:AL70"/>
    <mergeCell ref="A71:H71"/>
    <mergeCell ref="I71:N71"/>
    <mergeCell ref="O71:Q71"/>
    <mergeCell ref="R71:T71"/>
    <mergeCell ref="U71:W71"/>
    <mergeCell ref="X71:AC71"/>
    <mergeCell ref="AD71:AF71"/>
    <mergeCell ref="AG71:AL71"/>
    <mergeCell ref="A70:N70"/>
    <mergeCell ref="O70:Q70"/>
    <mergeCell ref="R70:T70"/>
    <mergeCell ref="U70:W70"/>
    <mergeCell ref="X70:AC70"/>
    <mergeCell ref="AD70:AF70"/>
    <mergeCell ref="AG68:AL68"/>
    <mergeCell ref="A69:N69"/>
    <mergeCell ref="O69:Q69"/>
    <mergeCell ref="R69:T69"/>
    <mergeCell ref="U69:W69"/>
    <mergeCell ref="X69:AC69"/>
    <mergeCell ref="AD69:AF69"/>
    <mergeCell ref="AG69:AL69"/>
    <mergeCell ref="A68:N68"/>
    <mergeCell ref="O68:Q68"/>
    <mergeCell ref="R68:T68"/>
    <mergeCell ref="U68:W68"/>
    <mergeCell ref="X68:AC68"/>
    <mergeCell ref="AD68:AF68"/>
    <mergeCell ref="AG66:AL66"/>
    <mergeCell ref="A67:N67"/>
    <mergeCell ref="O67:Q67"/>
    <mergeCell ref="R67:T67"/>
    <mergeCell ref="U67:W67"/>
    <mergeCell ref="X67:AC67"/>
    <mergeCell ref="AD67:AF67"/>
    <mergeCell ref="AG67:AL67"/>
    <mergeCell ref="A66:N66"/>
    <mergeCell ref="O66:Q66"/>
    <mergeCell ref="R66:T66"/>
    <mergeCell ref="U66:W66"/>
    <mergeCell ref="X66:AC66"/>
    <mergeCell ref="AD66:AF66"/>
    <mergeCell ref="AG64:AL64"/>
    <mergeCell ref="A65:N65"/>
    <mergeCell ref="O65:Q65"/>
    <mergeCell ref="R65:T65"/>
    <mergeCell ref="U65:W65"/>
    <mergeCell ref="X65:AC65"/>
    <mergeCell ref="AD65:AF65"/>
    <mergeCell ref="AG65:AL65"/>
    <mergeCell ref="A64:N64"/>
    <mergeCell ref="O64:Q64"/>
    <mergeCell ref="R64:T64"/>
    <mergeCell ref="U64:W64"/>
    <mergeCell ref="X64:AC64"/>
    <mergeCell ref="AD64:AF64"/>
    <mergeCell ref="AG62:AL62"/>
    <mergeCell ref="A63:N63"/>
    <mergeCell ref="O63:Q63"/>
    <mergeCell ref="R63:T63"/>
    <mergeCell ref="U63:W63"/>
    <mergeCell ref="X63:AC63"/>
    <mergeCell ref="AD63:AF63"/>
    <mergeCell ref="AG63:AL63"/>
    <mergeCell ref="A62:N62"/>
    <mergeCell ref="O62:Q62"/>
    <mergeCell ref="R62:T62"/>
    <mergeCell ref="U62:W62"/>
    <mergeCell ref="X62:AC62"/>
    <mergeCell ref="AD62:AF62"/>
    <mergeCell ref="A57:AF57"/>
    <mergeCell ref="A59:K59"/>
    <mergeCell ref="A60:AL60"/>
    <mergeCell ref="A61:N61"/>
    <mergeCell ref="O61:Q61"/>
    <mergeCell ref="R61:T61"/>
    <mergeCell ref="U61:W61"/>
    <mergeCell ref="X61:AC61"/>
    <mergeCell ref="AD61:AL61"/>
    <mergeCell ref="A55:M55"/>
    <mergeCell ref="N55:Y55"/>
    <mergeCell ref="Z55:AL55"/>
    <mergeCell ref="A56:M56"/>
    <mergeCell ref="N56:Y56"/>
    <mergeCell ref="Z56:AL56"/>
    <mergeCell ref="A53:M53"/>
    <mergeCell ref="N53:Y53"/>
    <mergeCell ref="Z53:AL53"/>
    <mergeCell ref="A54:M54"/>
    <mergeCell ref="N54:Y54"/>
    <mergeCell ref="Z54:AL54"/>
    <mergeCell ref="A49:R49"/>
    <mergeCell ref="S49:AI49"/>
    <mergeCell ref="A51:K51"/>
    <mergeCell ref="A52:M52"/>
    <mergeCell ref="N52:Y52"/>
    <mergeCell ref="Z52:AL52"/>
    <mergeCell ref="A45:AA45"/>
    <mergeCell ref="AD45:AE45"/>
    <mergeCell ref="AH45:AI45"/>
    <mergeCell ref="A47:S47"/>
    <mergeCell ref="A48:Z48"/>
    <mergeCell ref="AC48:AD48"/>
    <mergeCell ref="AG48:AH48"/>
    <mergeCell ref="AD44:AE44"/>
    <mergeCell ref="AH44:AI44"/>
    <mergeCell ref="A42:E42"/>
    <mergeCell ref="G42:K42"/>
    <mergeCell ref="M42:Q42"/>
    <mergeCell ref="AI42:AL42"/>
    <mergeCell ref="A43:M43"/>
    <mergeCell ref="N43:AL43"/>
    <mergeCell ref="A41:B41"/>
    <mergeCell ref="C41:Q41"/>
    <mergeCell ref="R41:S41"/>
    <mergeCell ref="T41:AC41"/>
    <mergeCell ref="AD41:AE41"/>
    <mergeCell ref="AF41:AL41"/>
    <mergeCell ref="A37:AA37"/>
    <mergeCell ref="AD37:AE37"/>
    <mergeCell ref="AH37:AI37"/>
    <mergeCell ref="A39:I39"/>
    <mergeCell ref="J39:AL39"/>
    <mergeCell ref="A40:E40"/>
    <mergeCell ref="F40:AL40"/>
    <mergeCell ref="AD36:AE36"/>
    <mergeCell ref="AH36:AI36"/>
    <mergeCell ref="A34:E34"/>
    <mergeCell ref="G34:K34"/>
    <mergeCell ref="M34:Q34"/>
    <mergeCell ref="AI34:AL34"/>
    <mergeCell ref="A35:M35"/>
    <mergeCell ref="N35:AL35"/>
    <mergeCell ref="A33:B33"/>
    <mergeCell ref="C33:Q33"/>
    <mergeCell ref="R33:S33"/>
    <mergeCell ref="T33:AC33"/>
    <mergeCell ref="AD33:AE33"/>
    <mergeCell ref="AF33:AL33"/>
    <mergeCell ref="AI28:AJ28"/>
    <mergeCell ref="AD29:AK29"/>
    <mergeCell ref="A30:AL30"/>
    <mergeCell ref="A31:I31"/>
    <mergeCell ref="J31:AL31"/>
    <mergeCell ref="A32:E32"/>
    <mergeCell ref="F32:AL32"/>
    <mergeCell ref="A27:Q27"/>
    <mergeCell ref="A28:H28"/>
    <mergeCell ref="I28:J28"/>
    <mergeCell ref="N28:V28"/>
    <mergeCell ref="W28:X28"/>
    <mergeCell ref="AB28:AH28"/>
    <mergeCell ref="A25:AD25"/>
    <mergeCell ref="AE25:AK25"/>
    <mergeCell ref="A26:H26"/>
    <mergeCell ref="K26:U26"/>
    <mergeCell ref="W26:Z26"/>
    <mergeCell ref="AB26:AF26"/>
    <mergeCell ref="A21:AA21"/>
    <mergeCell ref="AB21:AL21"/>
    <mergeCell ref="A22:T22"/>
    <mergeCell ref="A23:AE23"/>
    <mergeCell ref="A24:H24"/>
    <mergeCell ref="I24:N24"/>
    <mergeCell ref="A17:AL17"/>
    <mergeCell ref="A19:I19"/>
    <mergeCell ref="A20:D20"/>
    <mergeCell ref="E20:Y20"/>
    <mergeCell ref="Z20:AG20"/>
    <mergeCell ref="AH20:AK20"/>
    <mergeCell ref="A4:C4"/>
    <mergeCell ref="D4:L4"/>
    <mergeCell ref="M4:P4"/>
    <mergeCell ref="Q4:T4"/>
    <mergeCell ref="U4:Z4"/>
    <mergeCell ref="AA4:AD4"/>
    <mergeCell ref="A15:H15"/>
    <mergeCell ref="I15:AL15"/>
    <mergeCell ref="A16:F16"/>
    <mergeCell ref="G16:J16"/>
    <mergeCell ref="O16:S16"/>
    <mergeCell ref="T16:AL16"/>
    <mergeCell ref="C13:G13"/>
    <mergeCell ref="J13:Q13"/>
    <mergeCell ref="T13:Y13"/>
    <mergeCell ref="AB13:AH13"/>
    <mergeCell ref="B14:C14"/>
    <mergeCell ref="D14:F14"/>
    <mergeCell ref="G14:AL14"/>
    <mergeCell ref="A11:K11"/>
    <mergeCell ref="M11:N11"/>
    <mergeCell ref="Q11:R11"/>
    <mergeCell ref="S11:V11"/>
    <mergeCell ref="W11:AL11"/>
    <mergeCell ref="A12:O12"/>
    <mergeCell ref="P12:AL12"/>
    <mergeCell ref="A1:AL1"/>
    <mergeCell ref="A2:L2"/>
    <mergeCell ref="A3:C3"/>
    <mergeCell ref="D3:L3"/>
    <mergeCell ref="M3:P3"/>
    <mergeCell ref="Q3:T3"/>
    <mergeCell ref="U3:Z3"/>
    <mergeCell ref="AA3:AD3"/>
    <mergeCell ref="AE3:AH3"/>
    <mergeCell ref="AI3:AL3"/>
    <mergeCell ref="AF8:AH8"/>
    <mergeCell ref="AI8:AL8"/>
    <mergeCell ref="A9:AH9"/>
    <mergeCell ref="AI9:AK9"/>
    <mergeCell ref="C10:D10"/>
    <mergeCell ref="G10:H10"/>
    <mergeCell ref="AI10:AL10"/>
    <mergeCell ref="A7:M7"/>
    <mergeCell ref="A8:N8"/>
    <mergeCell ref="O8:R8"/>
    <mergeCell ref="S8:T8"/>
    <mergeCell ref="U8:Z8"/>
    <mergeCell ref="AA8:AE8"/>
    <mergeCell ref="AE4:AH4"/>
    <mergeCell ref="AI4:AL4"/>
    <mergeCell ref="A5:D5"/>
    <mergeCell ref="G5:I5"/>
    <mergeCell ref="K5:M5"/>
    <mergeCell ref="O5:Q5"/>
    <mergeCell ref="S5:U5"/>
    <mergeCell ref="W5:Y5"/>
    <mergeCell ref="Z5:AL5"/>
  </mergeCells>
  <dataValidations count="241">
    <dataValidation allowBlank="1" showInputMessage="1" showErrorMessage="1" prompt="specify other" sqref="C79:J84"/>
    <dataValidation allowBlank="1" showInputMessage="1" showErrorMessage="1" prompt="Enter Name" sqref="D3:L3"/>
    <dataValidation allowBlank="1" showInputMessage="1" showErrorMessage="1" prompt="Application Date" sqref="Q3:T3"/>
    <dataValidation allowBlank="1" showInputMessage="1" showErrorMessage="1" prompt="Enter Waiver / In-Training Deadline Date" sqref="AA3:AD3"/>
    <dataValidation allowBlank="1" showInputMessage="1" showErrorMessage="1" prompt="Trade Adjustment Assistance Reemployment Plan" sqref="A1:AL1"/>
    <dataValidation allowBlank="1" showInputMessage="1" showErrorMessage="1" prompt="Enter Petition Number" sqref="D4:L4"/>
    <dataValidation allowBlank="1" showInputMessage="1" showErrorMessage="1" prompt="State" sqref="Q4:T4"/>
    <dataValidation allowBlank="1" showInputMessage="1" showErrorMessage="1" prompt="Amendment number" sqref="AA4:AD4"/>
    <dataValidation allowBlank="1" showInputMessage="1" showErrorMessage="1" prompt="Date" sqref="AI4:AL4"/>
    <dataValidation allowBlank="1" showInputMessage="1" showErrorMessage="1" prompt="Mark if Trade Act of 1974" sqref="F5"/>
    <dataValidation allowBlank="1" showInputMessage="1" showErrorMessage="1" prompt="Mark if Trade Act of 2002" sqref="J5"/>
    <dataValidation allowBlank="1" showInputMessage="1" showErrorMessage="1" prompt="Mark if Trade Act of 2009" sqref="N5"/>
    <dataValidation allowBlank="1" showInputMessage="1" showErrorMessage="1" prompt="Mark if Trade Act of 2011" sqref="R5"/>
    <dataValidation allowBlank="1" showInputMessage="1" showErrorMessage="1" prompt="Mark if Trade Act of 2015" sqref="V5"/>
    <dataValidation allowBlank="1" showInputMessage="1" showErrorMessage="1" prompt="Applicant's average weekely wage - Enter Quarter Used" sqref="S8:T8"/>
    <dataValidation allowBlank="1" showInputMessage="1" showErrorMessage="1" prompt="Amount of Quarter" sqref="AA8:AE8"/>
    <dataValidation allowBlank="1" showInputMessage="1" showErrorMessage="1" prompt="Mark Yes if jobs are available in applicant’s normal commuting area, using this applicant’s existing job skills, and paying at least 80 percent of the average weekekly benefit amount." sqref="B10"/>
    <dataValidation allowBlank="1" showInputMessage="1" showErrorMessage="1" prompt="Mark if jobs are available not in applicant’s normal commuting area, using this applicant’s existing job skills, and paying at least 80 percent of the average weekekly benefit amount." sqref="F10"/>
    <dataValidation allowBlank="1" showInputMessage="1" showErrorMessage="1" prompt="Mark if the applicant willing to relocate?    " sqref="L11"/>
    <dataValidation allowBlank="1" showInputMessage="1" showErrorMessage="1" prompt="Mark if the applicant willing not to relocate?    " sqref="P11"/>
    <dataValidation allowBlank="1" showInputMessage="1" showErrorMessage="1" prompt="If willing to relocated where." sqref="W11:AL11"/>
    <dataValidation allowBlank="1" showInputMessage="1" showErrorMessage="1" prompt="Enter Source of labor market information (LMI) provided:" sqref="P12:AL12"/>
    <dataValidation allowBlank="1" showInputMessage="1" showErrorMessage="1" prompt="Mark if source is WWW.TRACER2.COM " sqref="B13"/>
    <dataValidation allowBlank="1" showInputMessage="1" showErrorMessage="1" prompt="Mark if Source is Socrates.cdr.state.tx.us" sqref="I13"/>
    <dataValidation allowBlank="1" showInputMessage="1" showErrorMessage="1" prompt="mark if source is www.careeronestop.org" sqref="S13"/>
    <dataValidation allowBlank="1" showInputMessage="1" showErrorMessage="1" prompt="Mark if www.myskillsmyfuture.org" sqref="AA13"/>
    <dataValidation allowBlank="1" showInputMessage="1" showErrorMessage="1" prompt="Mark if Other source was provided" sqref="A14"/>
    <dataValidation allowBlank="1" showInputMessage="1" showErrorMessage="1" prompt="Enter the Other source provided" sqref="G14:AL14"/>
    <dataValidation allowBlank="1" showInputMessage="1" showErrorMessage="1" prompt="Enter Current Occupational Skills" sqref="I15:AL15"/>
    <dataValidation allowBlank="1" showInputMessage="1" showErrorMessage="1" prompt="Enter Date the Waiver  was issued" sqref="G16:J16"/>
    <dataValidation allowBlank="1" showInputMessage="1" showErrorMessage="1" prompt="Enter Waiver Reason" sqref="T16:AL16"/>
    <dataValidation allowBlank="1" showInputMessage="1" showErrorMessage="1" prompt="Enter Occupation Name" sqref="E20:Y20"/>
    <dataValidation allowBlank="1" showInputMessage="1" showErrorMessage="1" prompt="Enter Date of Training Request" sqref="AH20:AK20"/>
    <dataValidation allowBlank="1" showInputMessage="1" showErrorMessage="1" prompt="Specify the minimum education level, licenses, or certifications generally required for this occupation:" sqref="AB21:AL21"/>
    <dataValidation allowBlank="1" showInputMessage="1" showErrorMessage="1" prompt="Mark If this is a licensed occupation, does the applicant have a conviction history?" sqref="V22"/>
    <dataValidation allowBlank="1" showInputMessage="1" showErrorMessage="1" prompt="Mark If this is NOT a licensed occupation, does the applicant have a conviction history?" sqref="AA22"/>
    <dataValidation allowBlank="1" showInputMessage="1" showErrorMessage="1" prompt="Mark If a conviction exists and the licensing authority issued a preliminary evaluation of license eligibility for the applicant" sqref="AG23"/>
    <dataValidation allowBlank="1" showInputMessage="1" showErrorMessage="1" prompt="Mark If a conviction does not exists. " sqref="AK23"/>
    <dataValidation allowBlank="1" showInputMessage="1" showErrorMessage="1" prompt="Enter the Expected entry level wage" sqref="I24:N24"/>
    <dataValidation allowBlank="1" showInputMessage="1" showErrorMessage="1" prompt="Enter Assessment type and scores (Previous degrees, school, and/or Workforce Solutions Office assessment)" sqref="AE25:AK25"/>
    <dataValidation allowBlank="1" showInputMessage="1" showErrorMessage="1" prompt="Mark if the training program requires Remedial ESL, GED, Developmental" sqref="J26"/>
    <dataValidation allowBlank="1" showInputMessage="1" showErrorMessage="1" prompt="Mark if the training program requires prerequisites" sqref="V26"/>
    <dataValidation allowBlank="1" showInputMessage="1" showErrorMessage="1" prompt="Mark if training is full time" sqref="AG26"/>
    <dataValidation allowBlank="1" showInputMessage="1" showErrorMessage="1" prompt="Mark if training is NOT full time" sqref="AK26"/>
    <dataValidation allowBlank="1" showInputMessage="1" showErrorMessage="1" prompt="Mark if the length of training within the allowable TAA regulations" sqref="S27"/>
    <dataValidation allowBlank="1" showInputMessage="1" showErrorMessage="1" prompt="Mark if the length of training IS NOTwithin the allowable TAA regulations?" sqref="V27"/>
    <dataValidation allowBlank="1" showInputMessage="1" showErrorMessage="1" prompt="Enter Remedial weeks in training" sqref="I28:J28"/>
    <dataValidation allowBlank="1" showInputMessage="1" showErrorMessage="1" prompt="Enter Prerequisite weeks in training" sqref="W28:X28"/>
    <dataValidation allowBlank="1" showInputMessage="1" showErrorMessage="1" prompt="Enter Total weeks in Training" sqref="AI28:AJ28"/>
    <dataValidation allowBlank="1" showInputMessage="1" showErrorMessage="1" prompt="Enter Name of Training Institution 1" sqref="J31:AL31"/>
    <dataValidation allowBlank="1" showInputMessage="1" showErrorMessage="1" prompt="Enter Training Institution 1 Address" sqref="F32:AL32"/>
    <dataValidation allowBlank="1" showInputMessage="1" showErrorMessage="1" prompt="Enter Training Institution 1 City" sqref="C33:Q33"/>
    <dataValidation allowBlank="1" showInputMessage="1" showErrorMessage="1" prompt="Enter Training iInstitution 1 State" sqref="T33:AC33"/>
    <dataValidation allowBlank="1" showInputMessage="1" showErrorMessage="1" prompt="Enter Training Institution 2 Zip Code" sqref="AF33:AL33"/>
    <dataValidation allowBlank="1" showInputMessage="1" showErrorMessage="1" prompt="Enter Training Institution 1 Training Period Begin Date" sqref="G34:K34"/>
    <dataValidation allowBlank="1" showInputMessage="1" showErrorMessage="1" prompt="Enter Training Institution 1 Training Period End Date" sqref="M34:Q34"/>
    <dataValidation allowBlank="1" showInputMessage="1" showErrorMessage="1" prompt="Enter NUmber of Training Days Per Week for Training Institution 1" sqref="AI34:AL34"/>
    <dataValidation allowBlank="1" showInputMessage="1" showErrorMessage="1" prompt="ENter Degree / Program Name Specific Credential" sqref="N35:AL35"/>
    <dataValidation allowBlank="1" showInputMessage="1" showErrorMessage="1" prompt="Mark if this institution is approved by Texas Education Agency, Texas Higher Education Coordinating Board, Texas Workforce Commission, or regulated by an accredited board" sqref="AC36 AC44"/>
    <dataValidation allowBlank="1" showInputMessage="1" showErrorMessage="1" prompt="Mark if this institution is NOT approved by Texas Education Agency, Texas Higher Education Coordinating Board, Texas Workforce Commission, or regulated by an accredited board" sqref="AG36 AG44"/>
    <dataValidation allowBlank="1" showInputMessage="1" showErrorMessage="1" prompt="Mark if  the training provider HAS accepted the trade-affected worker into the proposed training program" sqref="AC37 AC45"/>
    <dataValidation allowBlank="1" showInputMessage="1" showErrorMessage="1" prompt="Mark if  the training provider HAS NOT accepted the trade-affected worker into the proposed training program" sqref="AG37 AG45"/>
    <dataValidation allowBlank="1" showInputMessage="1" showErrorMessage="1" prompt="Enter name of Training Institution 2" sqref="J39:AL39"/>
    <dataValidation allowBlank="1" showInputMessage="1" showErrorMessage="1" prompt="Enter Training Institution 2 Address" sqref="F40:AL40"/>
    <dataValidation allowBlank="1" showInputMessage="1" showErrorMessage="1" prompt="Enter Training Institution 2 City" sqref="C41:Q41"/>
    <dataValidation allowBlank="1" showInputMessage="1" showErrorMessage="1" prompt="Enter Training Institution 2 State" sqref="T41:AC41"/>
    <dataValidation allowBlank="1" showInputMessage="1" showErrorMessage="1" prompt="Enter Training Institution 3 ZIP Code" sqref="AF41:AL41"/>
    <dataValidation allowBlank="1" showInputMessage="1" showErrorMessage="1" prompt="Enter Training Institutions 2 Training Begin Date" sqref="G42:K42"/>
    <dataValidation allowBlank="1" showInputMessage="1" showErrorMessage="1" prompt="Enter Training Institution 2 Training Period End Date" sqref="M42:Q42"/>
    <dataValidation allowBlank="1" showInputMessage="1" showErrorMessage="1" prompt="Enter Training Institution 2 Number of training days per week" sqref="AI42:AL42"/>
    <dataValidation allowBlank="1" showInputMessage="1" showErrorMessage="1" prompt="Enter Degree / Program Name (Specific Credential)" sqref="N43:AL43"/>
    <dataValidation allowBlank="1" showInputMessage="1" showErrorMessage="1" prompt="Mark if  the distance from the applicant’s home to the training facility greater than 50 miles one way" sqref="AB48"/>
    <dataValidation allowBlank="1" showInputMessage="1" showErrorMessage="1" prompt="Mark if the distance from the applicant’s home to the training facility IS NOT greater than 50 miles one way?" sqref="AF48"/>
    <dataValidation allowBlank="1" showInputMessage="1" showErrorMessage="1" prompt="Enter Training Break 1" sqref="A53:M53"/>
    <dataValidation allowBlank="1" showInputMessage="1" showErrorMessage="1" prompt="Enter Training Break 2" sqref="A54:M54"/>
    <dataValidation allowBlank="1" showInputMessage="1" showErrorMessage="1" prompt="Enter Training Break 3" sqref="A55:M55"/>
    <dataValidation allowBlank="1" showInputMessage="1" showErrorMessage="1" prompt="Enter Training Break 4" sqref="A56:M56"/>
    <dataValidation allowBlank="1" showInputMessage="1" showErrorMessage="1" prompt="Enter Starting Date Break 1" sqref="N53:Y53"/>
    <dataValidation allowBlank="1" showInputMessage="1" showErrorMessage="1" prompt="Enter Starting Date Break 2" sqref="N54:Y54"/>
    <dataValidation allowBlank="1" showInputMessage="1" showErrorMessage="1" prompt="Enter Starting Date Break 3" sqref="N55:Y55"/>
    <dataValidation allowBlank="1" showInputMessage="1" showErrorMessage="1" prompt="Enter Starting Date Break 4" sqref="N56:Y56"/>
    <dataValidation allowBlank="1" showInputMessage="1" showErrorMessage="1" prompt="Enter Ending Date Break 1" sqref="Z53:AL53"/>
    <dataValidation allowBlank="1" showInputMessage="1" showErrorMessage="1" prompt="Enter Ending Date Break 2" sqref="Z54:AL54"/>
    <dataValidation allowBlank="1" showInputMessage="1" showErrorMessage="1" prompt="Enter Ending Date Break 3" sqref="Z55:AL55"/>
    <dataValidation allowBlank="1" showInputMessage="1" showErrorMessage="1" prompt="Enter Ending Date Break 4" sqref="Z56:AL56"/>
    <dataValidation allowBlank="1" showInputMessage="1" showErrorMessage="1" prompt="Semester 1" sqref="A62:N62"/>
    <dataValidation allowBlank="1" showInputMessage="1" showErrorMessage="1" prompt="Semester 2" sqref="A63:N63"/>
    <dataValidation allowBlank="1" showInputMessage="1" showErrorMessage="1" prompt="Semester 3" sqref="A64:N64"/>
    <dataValidation allowBlank="1" showInputMessage="1" showErrorMessage="1" prompt="Semester 4" sqref="A65:N65"/>
    <dataValidation allowBlank="1" showInputMessage="1" showErrorMessage="1" prompt="Semester 5" sqref="A66:N66"/>
    <dataValidation allowBlank="1" showInputMessage="1" showErrorMessage="1" prompt="Semester 6" sqref="A67:N67"/>
    <dataValidation allowBlank="1" showInputMessage="1" showErrorMessage="1" prompt="Semester 7" sqref="A68:N68"/>
    <dataValidation allowBlank="1" showInputMessage="1" showErrorMessage="1" prompt="Semester 8" sqref="A69:N69"/>
    <dataValidation allowBlank="1" showInputMessage="1" showErrorMessage="1" prompt="Semester 9" sqref="A70:N70"/>
    <dataValidation allowBlank="1" showInputMessage="1" showErrorMessage="1" prompt="Books  Semester 1" sqref="O62:Q62"/>
    <dataValidation allowBlank="1" showInputMessage="1" showErrorMessage="1" prompt="Books  Semester 2" sqref="O63:Q63"/>
    <dataValidation allowBlank="1" showInputMessage="1" showErrorMessage="1" prompt="Books  Semester 3" sqref="O64:Q64"/>
    <dataValidation allowBlank="1" showInputMessage="1" showErrorMessage="1" prompt="Books  Semester 4" sqref="O65:Q65"/>
    <dataValidation allowBlank="1" showInputMessage="1" showErrorMessage="1" prompt="Books  Semester 5" sqref="O66:Q66"/>
    <dataValidation allowBlank="1" showInputMessage="1" showErrorMessage="1" prompt="Books  Semester 6" sqref="O67:Q67"/>
    <dataValidation allowBlank="1" showInputMessage="1" showErrorMessage="1" prompt="Books  Semester 7" sqref="O68:Q68"/>
    <dataValidation allowBlank="1" showInputMessage="1" showErrorMessage="1" prompt="Books  Semester 8" sqref="O69:Q69"/>
    <dataValidation allowBlank="1" showInputMessage="1" showErrorMessage="1" prompt="Books  Semester 9" sqref="O70:Q70"/>
    <dataValidation allowBlank="1" showInputMessage="1" showErrorMessage="1" prompt="Tools  Semester 1" sqref="R62:T62"/>
    <dataValidation allowBlank="1" showInputMessage="1" showErrorMessage="1" prompt="Tools  Semester 2" sqref="R63:T63"/>
    <dataValidation allowBlank="1" showInputMessage="1" showErrorMessage="1" prompt="Tools  Semester 3" sqref="R64:T64"/>
    <dataValidation allowBlank="1" showInputMessage="1" showErrorMessage="1" prompt="Tools  Semester 4" sqref="R65:T65"/>
    <dataValidation allowBlank="1" showInputMessage="1" showErrorMessage="1" prompt="Tools  Semester 5" sqref="R66:T66"/>
    <dataValidation allowBlank="1" showInputMessage="1" showErrorMessage="1" prompt="Tools  Semester 6" sqref="R67:T67"/>
    <dataValidation allowBlank="1" showInputMessage="1" showErrorMessage="1" prompt="Tools  Semester 7" sqref="R68:T68"/>
    <dataValidation allowBlank="1" showInputMessage="1" showErrorMessage="1" prompt="Tools  Semester 8" sqref="R69:T69"/>
    <dataValidation allowBlank="1" showInputMessage="1" showErrorMessage="1" prompt="Tools  Semester 9" sqref="R70:T70"/>
    <dataValidation allowBlank="1" showInputMessage="1" showErrorMessage="1" prompt="Supplies  Semester 1" sqref="U62:W62"/>
    <dataValidation allowBlank="1" showInputMessage="1" showErrorMessage="1" prompt="Supplies  Semester 2" sqref="U63:W63"/>
    <dataValidation allowBlank="1" showInputMessage="1" showErrorMessage="1" prompt="Supplies  Semester 3" sqref="U64:W64"/>
    <dataValidation allowBlank="1" showInputMessage="1" showErrorMessage="1" prompt="Supplies  Semester 4" sqref="U65:W65"/>
    <dataValidation allowBlank="1" showInputMessage="1" showErrorMessage="1" prompt="Supplies  Semester 5" sqref="U66:W66"/>
    <dataValidation allowBlank="1" showInputMessage="1" showErrorMessage="1" prompt="Supplies  Semester 6" sqref="U67:W67"/>
    <dataValidation allowBlank="1" showInputMessage="1" showErrorMessage="1" prompt="Supplies  Semester 7" sqref="U68:W68"/>
    <dataValidation allowBlank="1" showInputMessage="1" showErrorMessage="1" prompt="Supplies  Semester 8" sqref="U69:W69"/>
    <dataValidation allowBlank="1" showInputMessage="1" showErrorMessage="1" prompt="Supplies  Semester 9" sqref="U70:W70"/>
    <dataValidation allowBlank="1" showInputMessage="1" showErrorMessage="1" prompt="Test / License Fees Semester 1" sqref="X62:AC62"/>
    <dataValidation allowBlank="1" showInputMessage="1" showErrorMessage="1" prompt="Test / License Fees Semester 2" sqref="X63:AC63"/>
    <dataValidation allowBlank="1" showInputMessage="1" showErrorMessage="1" prompt="Test / License Fees Semester 3" sqref="X64:AC64"/>
    <dataValidation allowBlank="1" showInputMessage="1" showErrorMessage="1" prompt="Test / License Fees Semester 4" sqref="X65:AC65"/>
    <dataValidation allowBlank="1" showInputMessage="1" showErrorMessage="1" prompt="Test / License Fees Semester 5" sqref="X66:AC66"/>
    <dataValidation allowBlank="1" showInputMessage="1" showErrorMessage="1" prompt="Test / License Fees Semester 6" sqref="X67:AC67"/>
    <dataValidation allowBlank="1" showInputMessage="1" showErrorMessage="1" prompt="Test / License Fees Semester 7" sqref="X68:AC68"/>
    <dataValidation allowBlank="1" showInputMessage="1" showErrorMessage="1" prompt="Test / License Fees Semester 8" sqref="X69:AC69"/>
    <dataValidation allowBlank="1" showInputMessage="1" showErrorMessage="1" prompt="Test / License Fees Semester 9" sqref="X70:AC70"/>
    <dataValidation allowBlank="1" showInputMessage="1" showErrorMessage="1" prompt="Other costs Semester 1" sqref="AD62:AF62"/>
    <dataValidation allowBlank="1" showInputMessage="1" showErrorMessage="1" prompt="Other costs Semester 2" sqref="AD63:AF63"/>
    <dataValidation allowBlank="1" showInputMessage="1" showErrorMessage="1" prompt="Other costs Semester 3" sqref="AD64:AF64"/>
    <dataValidation allowBlank="1" showInputMessage="1" showErrorMessage="1" prompt="Other costs Semester 4" sqref="AD65:AF65"/>
    <dataValidation allowBlank="1" showInputMessage="1" showErrorMessage="1" prompt="Other costs Semester 5" sqref="AD66:AF66"/>
    <dataValidation allowBlank="1" showInputMessage="1" showErrorMessage="1" prompt="Other costs Semester 6" sqref="AD67:AF67"/>
    <dataValidation allowBlank="1" showInputMessage="1" showErrorMessage="1" prompt="Other costs Semester 7" sqref="AD68:AF68"/>
    <dataValidation allowBlank="1" showInputMessage="1" showErrorMessage="1" prompt="Other costs Semester 8" sqref="AD69:AF69"/>
    <dataValidation allowBlank="1" showInputMessage="1" showErrorMessage="1" prompt="Other costs Semester 9" sqref="AD70:AF70"/>
    <dataValidation allowBlank="1" showInputMessage="1" showErrorMessage="1" prompt="Decription of Other Costs Semester 1" sqref="AG62:AL62"/>
    <dataValidation allowBlank="1" showInputMessage="1" showErrorMessage="1" prompt="Decription of Other Costs Semester 2" sqref="AG63:AL63"/>
    <dataValidation allowBlank="1" showInputMessage="1" showErrorMessage="1" prompt="Decription of Other Costs Semester 3" sqref="AG64:AL64"/>
    <dataValidation allowBlank="1" showInputMessage="1" showErrorMessage="1" prompt="Decription of Other Costs Semester 4" sqref="AG65:AL65"/>
    <dataValidation allowBlank="1" showInputMessage="1" showErrorMessage="1" prompt="Decription of Other Costs Semester 5" sqref="AG66:AL66"/>
    <dataValidation allowBlank="1" showInputMessage="1" showErrorMessage="1" prompt="Decription of Other Costs Semester 6" sqref="AG67:AL67"/>
    <dataValidation allowBlank="1" showInputMessage="1" showErrorMessage="1" prompt="Decription of Other Costs Semester 7" sqref="AG68:AL68"/>
    <dataValidation allowBlank="1" showInputMessage="1" showErrorMessage="1" prompt="Decription of Other Costs Semester 8" sqref="AG69:AL69"/>
    <dataValidation allowBlank="1" showInputMessage="1" showErrorMessage="1" prompt="Decription of Other Costs Semester 9" sqref="AG70:AL70"/>
    <dataValidation allowBlank="1" showInputMessage="1" showErrorMessage="1" prompt="TAA Institution 1 Estimated Cost of Tuition" sqref="K75:P75"/>
    <dataValidation allowBlank="1" showInputMessage="1" showErrorMessage="1" prompt="TAA Institution 1 Estimated Cost of Fees" sqref="K76:P76"/>
    <dataValidation allowBlank="1" showInputMessage="1" showErrorMessage="1" prompt="TAA Institution 1 Estimated Cost of Books, Tools, Supplies, etc." sqref="K77:P77"/>
    <dataValidation allowBlank="1" showInputMessage="1" showErrorMessage="1" prompt="TAA Institution 1 Estimated Cost of Other 1" sqref="K79:P79"/>
    <dataValidation allowBlank="1" showInputMessage="1" showErrorMessage="1" prompt="TAA Institution 1 Estimated Cost of Other 2" sqref="K80:P80"/>
    <dataValidation allowBlank="1" showInputMessage="1" showErrorMessage="1" prompt="TAA Institution 1 Estimated Cost of Other 3" sqref="K81:P81"/>
    <dataValidation allowBlank="1" showInputMessage="1" showErrorMessage="1" prompt="TAA Institution 1 Estimated Cost of Other 4" sqref="K82:P82"/>
    <dataValidation allowBlank="1" showInputMessage="1" showErrorMessage="1" prompt="TAA Institution 1 Estimated Cost of Other 5" sqref="K83:P83"/>
    <dataValidation allowBlank="1" showInputMessage="1" showErrorMessage="1" prompt="TAA Institution 1 Estimated Cost of Other 6" sqref="K84:P84"/>
    <dataValidation allowBlank="1" showInputMessage="1" showErrorMessage="1" prompt="TAA Institution 2 Estimated Cost of Tuition" sqref="Q75:V75"/>
    <dataValidation allowBlank="1" showInputMessage="1" showErrorMessage="1" prompt="TAA Institution 2 Estimated Cost of Fees" sqref="Q76:V76"/>
    <dataValidation allowBlank="1" showInputMessage="1" showErrorMessage="1" prompt="TAA Institution 2 Estimated Cost of Books, Tools, Supplies, etc." sqref="Q77:V77"/>
    <dataValidation allowBlank="1" showInputMessage="1" showErrorMessage="1" prompt="TAA Institution 2 Estimated Cost of Other 1" sqref="Q79:V79"/>
    <dataValidation allowBlank="1" showInputMessage="1" showErrorMessage="1" prompt="TAA Institution 2 Estimated Cost of Other 2" sqref="Q80:V80"/>
    <dataValidation allowBlank="1" showInputMessage="1" showErrorMessage="1" prompt="TAA Institution 2 Estimated Cost of Other 3" sqref="Q81:V81"/>
    <dataValidation allowBlank="1" showInputMessage="1" showErrorMessage="1" prompt="TAA Institution 2 Estimated Cost of Other 4" sqref="Q82:V82"/>
    <dataValidation allowBlank="1" showInputMessage="1" showErrorMessage="1" prompt="TAA Institution 2 Estimated Cost of Other 5" sqref="Q83:V83"/>
    <dataValidation allowBlank="1" showInputMessage="1" showErrorMessage="1" prompt="TAA Institution 2 Estimated Cost of Other 6" sqref="Q84:V84"/>
    <dataValidation allowBlank="1" showInputMessage="1" showErrorMessage="1" prompt="Tuition Other Funding Amount" sqref="W75:AB75"/>
    <dataValidation allowBlank="1" showInputMessage="1" showErrorMessage="1" prompt="Fees Other Funding Amount" sqref="W76:AB76"/>
    <dataValidation allowBlank="1" showInputMessage="1" showErrorMessage="1" prompt="Books, Tools, Supplies, etc. Other Funding Amount" sqref="W77:AB77"/>
    <dataValidation allowBlank="1" showInputMessage="1" showErrorMessage="1" prompt="Transportation / Subsistence Costs - Other Funding Amount" sqref="W78:AB78"/>
    <dataValidation allowBlank="1" showInputMessage="1" showErrorMessage="1" prompt="Other Funding Other costs 1" sqref="W79:AB79"/>
    <dataValidation allowBlank="1" showInputMessage="1" showErrorMessage="1" prompt="Other Funding Other costs 2" sqref="W80:AB80"/>
    <dataValidation allowBlank="1" showInputMessage="1" showErrorMessage="1" prompt="Other Funding Other costs 3" sqref="W81:AB81"/>
    <dataValidation allowBlank="1" showInputMessage="1" showErrorMessage="1" prompt="Other Funding Other costs 4" sqref="W82:AB82"/>
    <dataValidation allowBlank="1" showInputMessage="1" showErrorMessage="1" prompt="Other Funding Other costs 5" sqref="W83:AB83"/>
    <dataValidation allowBlank="1" showInputMessage="1" showErrorMessage="1" prompt="Other Funding Other costs 6" sqref="W84:AB84"/>
    <dataValidation allowBlank="1" showInputMessage="1" showErrorMessage="1" prompt="Specify Other Funding Sources for Tuition" sqref="AC75:AL75"/>
    <dataValidation allowBlank="1" showInputMessage="1" showErrorMessage="1" prompt="Specify Other Funding Sources for Fees" sqref="AC76:AL76"/>
    <dataValidation allowBlank="1" showInputMessage="1" showErrorMessage="1" prompt="Specify Other Funding Sources for Books, Tools, Supplies, etc." sqref="AC77:AL77"/>
    <dataValidation allowBlank="1" showInputMessage="1" showErrorMessage="1" prompt="Specify Other Funding Sources for Transportation/ Subsistence Costs" sqref="AC78:AL78"/>
    <dataValidation allowBlank="1" showInputMessage="1" showErrorMessage="1" prompt="Specify Other Funding Sources for Other 1" sqref="AC79:AL79"/>
    <dataValidation allowBlank="1" showInputMessage="1" showErrorMessage="1" prompt="Specify Other Funding Sources for Other 2" sqref="AC80:AL80"/>
    <dataValidation allowBlank="1" showInputMessage="1" showErrorMessage="1" prompt="Specify Other Funding Sources for Other 3" sqref="AC81:AL81"/>
    <dataValidation allowBlank="1" showInputMessage="1" showErrorMessage="1" prompt="Specify Other Funding Sources for Other 4" sqref="AC82:AL82"/>
    <dataValidation allowBlank="1" showInputMessage="1" showErrorMessage="1" prompt="Specify Other Funding Sources for Other 5" sqref="AC83:AL83"/>
    <dataValidation allowBlank="1" showInputMessage="1" showErrorMessage="1" prompt="Specify Other Funding Sources for Other 6" sqref="AC84:AL84"/>
    <dataValidation allowBlank="1" showInputMessage="1" showErrorMessage="1" prompt="Mark if the total cost of the TAA-funded training exceed the reasonable cost standard" sqref="Z88"/>
    <dataValidation allowBlank="1" showInputMessage="1" showErrorMessage="1" prompt="Mark if the total cost of the TAA-funded training DOES NOT exceed the reasonable cost standard" sqref="AD88"/>
    <dataValidation allowBlank="1" showInputMessage="1" showErrorMessage="1" prompt="Mark if suitable work is NOT available" sqref="AG92"/>
    <dataValidation allowBlank="1" showInputMessage="1" showErrorMessage="1" prompt="Mark if suitable work IS available" sqref="AK92"/>
    <dataValidation allowBlank="1" showInputMessage="1" showErrorMessage="1" prompt="Mark if the worker WILL benefit from appropriate training" sqref="AG93"/>
    <dataValidation allowBlank="1" showInputMessage="1" showErrorMessage="1" prompt="Mark if the worker WILL NOT benefit from the training" sqref="AK93"/>
    <dataValidation allowBlank="1" showInputMessage="1" showErrorMessage="1" prompt="Mark if there IS a reasonable expectation of employment following the completion of the training" sqref="AG94"/>
    <dataValidation allowBlank="1" showInputMessage="1" showErrorMessage="1" prompt="Mark if there IS NOT a reasonable expectation of employment following the completion of the training" sqref="AK94"/>
    <dataValidation allowBlank="1" showInputMessage="1" showErrorMessage="1" prompt="Mark if the training IS reasonably available from a private or public school regulated by a state agency" sqref="AG95"/>
    <dataValidation allowBlank="1" showInputMessage="1" showErrorMessage="1" prompt="Mark if the training IS NOT reasonably available from a private or public school regulated by a state agency" sqref="AK95"/>
    <dataValidation allowBlank="1" showInputMessage="1" showErrorMessage="1" prompt="Mark if the worker IS qulaified to undertake and complete training" sqref="AG96"/>
    <dataValidation allowBlank="1" showInputMessage="1" showErrorMessage="1" prompt="Mark if the worker IS NOT qulaified to undertake and complete training" sqref="AK96"/>
    <dataValidation allowBlank="1" showInputMessage="1" showErrorMessage="1" prompt="Mark if the training IS available at both a reasonable cost and the lowest cost available for the occupation" sqref="AG97"/>
    <dataValidation allowBlank="1" showInputMessage="1" showErrorMessage="1" prompt="Mark if the training IS NOT available at both a reasonable cost and the lowest cost available for the occupation" sqref="AK97"/>
    <dataValidation allowBlank="1" showInputMessage="1" showErrorMessage="1" prompt="Mark if the training program CAN be complred within statutory limitatrons (104 / 130 / 156 weeks, depending on petition" sqref="AG99"/>
    <dataValidation allowBlank="1" showInputMessage="1" showErrorMessage="1" prompt="Mark if the training program CAN NOT be complred within statutory limitatrons (104 / 130 / 156 weeks, depending on petition" sqref="AK99"/>
    <dataValidation allowBlank="1" showInputMessage="1" showErrorMessage="1" prompt="Mark if self-financing of required training costs IS NOT required of the customer" sqref="AG100"/>
    <dataValidation allowBlank="1" showInputMessage="1" showErrorMessage="1" prompt="Mark if self-financing of required training costs IS required of the customer" sqref="AK100"/>
    <dataValidation allowBlank="1" showInputMessage="1" showErrorMessage="1" prompt="Mark  If petition is under 70,000, training is full time; if petition is over 70,000, training can be part time without Trade Readjustment Assistance (TRA)." sqref="AG101"/>
    <dataValidation allowBlank="1" showInputMessage="1" showErrorMessage="1" prompt="Mark If petition is NOT under 70,000, training IS NOT full time; if petition is over 70,000, training can be part time without Trade Readjustment Assistance (TRA)." sqref="AK101"/>
    <dataValidation allowBlank="1" showInputMessage="1" showErrorMessage="1" prompt="Mark if informed of The potential entry-level wage or salary of the selected occupation. " sqref="A106"/>
    <dataValidation allowBlank="1" showInputMessage="1" showErrorMessage="1" prompt="Mark if informed of The training program must be amended and approved before any changes in the curriculum or sequence of courses. " sqref="A108"/>
    <dataValidation allowBlank="1" showInputMessage="1" showErrorMessage="1" prompt="Mark if the informed of The worker must inform his or her case manager immediately if he or she withdraws from training or courses." sqref="A110"/>
    <dataValidation allowBlank="1" showInputMessage="1" showErrorMessage="1" prompt="Mark if informed of The worker must submit grades and/or transcript to his or her case manager at the end of each semester. " sqref="A112"/>
    <dataValidation allowBlank="1" showInputMessage="1" showErrorMessage="1" prompt="Mark if The worker must provide his or her case manager with the appropriate benchmark documentation at intervals of no more than 60 days, indiocating progress, must maintain monthly contact, may be required to provide benchmarks at 30-day intervals" sqref="A114"/>
    <dataValidation allowBlank="1" showInputMessage="1" showErrorMessage="1" prompt="Mark if informed of the scheduled completion of the Reemployment and training plan, and worker requirement to notify case manager of schedule or course changes, and or progress shortfalls" sqref="A117"/>
    <dataValidation allowBlank="1" showInputMessage="1" showErrorMessage="1" prompt="Mark if informed expectations to meet all benchmarks and repercussions offailure to achieve benchmarks." sqref="A120"/>
    <dataValidation allowBlank="1" showInputMessage="1" showErrorMessage="1" prompt="Enter scheduled reemployment plan completion" sqref="W117:Z117"/>
    <dataValidation allowBlank="1" showInputMessage="1" showErrorMessage="1" prompt="Mark if informed that TRA cannot be paid for breaks in training exceeding 30 days" sqref="A123"/>
    <dataValidation allowBlank="1" showInputMessage="1" showErrorMessage="1" prompt="Mark if informed that TRA is only paid while attending full-time TAA approved training.  For details call TRA at 512-463-2999" sqref="A125"/>
    <dataValidation allowBlank="1" showInputMessage="1" showErrorMessage="1" prompt="Mark if informed that TRA payment for the entire duration of the training is not assured" sqref="A127"/>
    <dataValidation allowBlank="1" showInputMessage="1" showErrorMessage="1" prompt="Mark if informed that the worker must have sufficient financial resources to continue training for periods when TRA are not paid." sqref="A129"/>
    <dataValidation allowBlank="1" showInputMessage="1" showErrorMessage="1" prompt="Mark if informed that completion TRA is available if the worker can complete training and secure his or her degree / credential within the allowable time frame and that breaks in training are not allowed during the completion of the TRA period" sqref="A134"/>
    <dataValidation allowBlank="1" showInputMessage="1" showErrorMessage="1" prompt="Informed that TAA training benefits provide for one training, certification, and or degree per TAA eligibility" sqref="A136"/>
    <dataValidation allowBlank="1" showInputMessage="1" showErrorMessage="1" prompt="Mark if training must be approved by merit staff or forward to TAA state office" sqref="C143"/>
    <dataValidation allowBlank="1" showInputMessage="1" showErrorMessage="1" prompt="Mark if training is recommended for approval" sqref="C144"/>
    <dataValidation allowBlank="1" showInputMessage="1" showErrorMessage="1" prompt="Mark if training is recommended for denial" sqref="C145"/>
    <dataValidation allowBlank="1" showInputMessage="1" showErrorMessage="1" prompt="Enter Semester / Module Time Frame" sqref="J148:R148 J165:R165 J182:R182 J199:R199 J216:R216 J233:R233 J250:R250 J267:R267 J284:R284"/>
    <dataValidation allowBlank="1" showInputMessage="1" showErrorMessage="1" prompt="Enter Year" sqref="C149:R149 C166:R166 C183:R183 C200:R200 C217:R217 C234:R234 C251:R251 C268:R268 C285:R285"/>
    <dataValidation allowBlank="1" showInputMessage="1" showErrorMessage="1" prompt="Enter Course Number" sqref="A151:C159 A168:C176 A185:C193 A202:C210 A219:C227 A236:C244 A253:C261 A270:C278 A287:C295"/>
    <dataValidation allowBlank="1" showInputMessage="1" showErrorMessage="1" prompt="Enter Course / Program Title" sqref="D151:N159 D168:N176 D185:N193 D202:N210 D219:N227 D236:N244 D253:N261 D270:N278 D287:N295"/>
    <dataValidation allowBlank="1" showInputMessage="1" showErrorMessage="1" prompt="Enter Credit / Clock Hours" sqref="O151:P159 O168:P176 O185:P193 O202:P210 O219:P227 O236:P244 O253:P261 O270:P278 O287:P295"/>
    <dataValidation allowBlank="1" showInputMessage="1" showErrorMessage="1" prompt="Enter Final Grade" sqref="Q151:R159 Q168:R176 Q185:R193 Q202:R210 Q219:R227 Q236:R244 Q253:R261 Q270:R278 Q287:R295"/>
    <dataValidation allowBlank="1" showInputMessage="1" showErrorMessage="1" prompt="Enter date of Benchmark Review Period" sqref="T151:V159 T168:V176 T185:V193 T202:V210 T219:V227 T236:V244 T253:V261 T270:V278 T287:V295"/>
    <dataValidation allowBlank="1" showInputMessage="1" showErrorMessage="1" prompt="Enter type of documentation to verify progress" sqref="W151:Z159 W168:Z176 W185:Z193 W202:Z210 W219:Z227 W236:Z244 W253:Z261 W270:Z278 W287:Z295"/>
    <dataValidation allowBlank="1" showInputMessage="1" showErrorMessage="1" prompt="Mark if good academic standing" sqref="AA151:AA159 AA168:AA176 AA185:AA193 AA202:AA210 AA219:AA227 AA236:AA244 AA253:AA261 AA270:AA278 AA287:AA295"/>
    <dataValidation allowBlank="1" showInputMessage="1" showErrorMessage="1" prompt="Mark if NOT good academic standing" sqref="AC151:AC159 AC168:AC176 AC185:AC193 AC202:AC210 AC219:AC227 AC236:AC244 AC253:AC261 AC270:AC278 AC287:AC295"/>
    <dataValidation allowBlank="1" showInputMessage="1" showErrorMessage="1" prompt="Mark if training will be completed within approved time frame" sqref="AE151:AE159 AE168:AE176 AE185:AE193 AE202:AE210 AE219:AE227 AE236:AE244 AE253:AE261 AE270:AE278 AE287:AE295"/>
    <dataValidation allowBlank="1" showInputMessage="1" showErrorMessage="1" prompt="Mark if training will NOT be completed within approved time frame" sqref="AG151:AG159 AG168:AG176 AG185:AG193 AG202:AG210 AG219:AG227 AG236:AG244 AG253:AG261 AG270:AG278 AG287:AG295"/>
    <dataValidation allowBlank="1" showInputMessage="1" showErrorMessage="1" prompt="Mark if warning issued" sqref="AI151:AI159 AI168:AI176 AI185:AI193 AI202:AI210 AI219:AI227 AI236:AI244 AI253:AI261 AI270:AI278 AI287:AI295"/>
    <dataValidation allowBlank="1" showInputMessage="1" showErrorMessage="1" prompt="Enter date Modified / Amended if applicable" sqref="AJ151:AL159 AJ168:AL176 AJ185:AL193 AJ202:AL210 AJ219:AL227 AJ236:AL244 AJ253:AL261 AJ270:AL278 AJ287:AL295"/>
    <dataValidation allowBlank="1" showInputMessage="1" showErrorMessage="1" prompt="Mark if Part Time" sqref="A161 A178 A195 A212 A229 A246 A263 A280 A297"/>
    <dataValidation allowBlank="1" showInputMessage="1" showErrorMessage="1" prompt="Mark if Full time" sqref="F161 F178 F195 F212 F229 F246 F263 F280 F297"/>
    <dataValidation allowBlank="1" showInputMessage="1" showErrorMessage="1" prompt="Enter date of final grades, transcript, and or remedial levels reviewed and filed" sqref="AC160:AL160 AC177:AL177 AC194:AL194 AC211:AL211 AC228:AL228 AC245:AL245 AC262:AL262 AC279:AL279 AC296:AL296"/>
    <dataValidation allowBlank="1" showInputMessage="1" showErrorMessage="1" prompt="Enter end of semester or module remedial level" sqref="AF161:AL161 AF178:AL178 AF195:AL195 AF212:AL212 AF229:AL229 AF246:AL246 AF263:AL263 AF280:AL280 AF297:AL297"/>
  </dataValidations>
  <hyperlinks>
    <hyperlink ref="C13" r:id="rId1"/>
    <hyperlink ref="T13" r:id="rId2"/>
    <hyperlink ref="AB13" r:id="rId3"/>
  </hyperlinks>
  <printOptions horizontalCentered="1" verticalCentered="1"/>
  <pageMargins left="0.25" right="0.25" top="0.75" bottom="0.75" header="0.3" footer="0.3"/>
  <pageSetup scale="58" fitToHeight="0" orientation="landscape" r:id="rId4"/>
  <headerFooter>
    <oddFooter xml:space="preserve">&amp;LREP-1 
Rev (05/2018)&amp;C&amp;P&amp;R&amp;F
</oddFooter>
  </headerFooter>
  <rowBreaks count="13" manualBreakCount="13">
    <brk id="28" max="37" man="1"/>
    <brk id="49" max="37" man="1"/>
    <brk id="71" max="37" man="1"/>
    <brk id="101" max="37" man="1"/>
    <brk id="145" max="37" man="1"/>
    <brk id="161" max="37" man="1"/>
    <brk id="178" max="37" man="1"/>
    <brk id="195" max="37" man="1"/>
    <brk id="212" max="37" man="1"/>
    <brk id="229" max="37" man="1"/>
    <brk id="246" max="37" man="1"/>
    <brk id="263" max="37" man="1"/>
    <brk id="280"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8"/>
  <sheetViews>
    <sheetView showGridLines="0" zoomScaleNormal="100" zoomScaleSheetLayoutView="118" workbookViewId="0"/>
  </sheetViews>
  <sheetFormatPr defaultRowHeight="15.75" x14ac:dyDescent="0.25"/>
  <cols>
    <col min="1" max="1" width="9.140625" style="29"/>
    <col min="2" max="2" width="17.140625" style="29" customWidth="1"/>
    <col min="3" max="3" width="15" style="29" customWidth="1"/>
    <col min="4" max="4" width="9.140625" style="29"/>
    <col min="5" max="5" width="14.5703125" style="29" customWidth="1"/>
    <col min="6" max="6" width="6.7109375" style="29" customWidth="1"/>
    <col min="7" max="7" width="11.140625" style="29" customWidth="1"/>
    <col min="8" max="8" width="12.140625" style="29" customWidth="1"/>
    <col min="9" max="9" width="9" style="29" customWidth="1"/>
    <col min="10" max="10" width="21.85546875" style="29" customWidth="1"/>
    <col min="11" max="11" width="9.5703125" style="30" customWidth="1"/>
    <col min="12" max="12" width="9.140625" style="29" customWidth="1"/>
    <col min="13" max="16384" width="9.140625" style="29"/>
  </cols>
  <sheetData>
    <row r="1" spans="1:16" s="33" customFormat="1" ht="11.25" customHeight="1" thickBot="1" x14ac:dyDescent="0.3">
      <c r="A1" s="31" t="s">
        <v>156</v>
      </c>
      <c r="B1" s="32"/>
      <c r="C1" s="32"/>
      <c r="D1" s="32"/>
      <c r="E1" s="32"/>
      <c r="F1" s="32"/>
      <c r="G1" s="32"/>
      <c r="H1" s="32"/>
      <c r="I1" s="32"/>
      <c r="J1" s="32"/>
      <c r="K1" s="50"/>
    </row>
    <row r="2" spans="1:16" s="33" customFormat="1" ht="17.25" thickTop="1" thickBot="1" x14ac:dyDescent="0.3">
      <c r="A2" s="34" t="s">
        <v>123</v>
      </c>
      <c r="B2" s="416">
        <f>IFERROR('REP-1'!$D$3,"")</f>
        <v>0</v>
      </c>
      <c r="C2" s="416"/>
      <c r="D2" s="416"/>
      <c r="E2" s="416"/>
      <c r="F2" s="416"/>
      <c r="G2" s="417"/>
      <c r="H2" s="418" t="s">
        <v>124</v>
      </c>
      <c r="I2" s="419"/>
      <c r="J2" s="35" t="str">
        <f>IFERROR('REP-1'!AI3:AL3,"")</f>
        <v/>
      </c>
      <c r="K2" s="50"/>
    </row>
    <row r="3" spans="1:16" s="33" customFormat="1" ht="22.5" customHeight="1" thickBot="1" x14ac:dyDescent="0.3">
      <c r="A3" s="420" t="s">
        <v>186</v>
      </c>
      <c r="B3" s="421"/>
      <c r="C3" s="421"/>
      <c r="D3" s="421"/>
      <c r="E3" s="421"/>
      <c r="F3" s="421"/>
      <c r="G3" s="421"/>
      <c r="H3" s="421"/>
      <c r="I3" s="422"/>
      <c r="J3" s="36"/>
      <c r="K3" s="50"/>
    </row>
    <row r="4" spans="1:16" s="33" customFormat="1" ht="34.5" customHeight="1" thickBot="1" x14ac:dyDescent="0.3">
      <c r="A4" s="423" t="s">
        <v>50</v>
      </c>
      <c r="B4" s="424"/>
      <c r="C4" s="37"/>
      <c r="D4" s="424" t="s">
        <v>125</v>
      </c>
      <c r="E4" s="425"/>
      <c r="F4" s="425"/>
      <c r="G4" s="38"/>
      <c r="H4" s="424" t="s">
        <v>126</v>
      </c>
      <c r="I4" s="425"/>
      <c r="J4" s="39">
        <f>C4*G4</f>
        <v>0</v>
      </c>
      <c r="K4" s="152"/>
    </row>
    <row r="5" spans="1:16" s="33" customFormat="1" ht="16.5" thickTop="1" x14ac:dyDescent="0.25">
      <c r="A5" s="429" t="s">
        <v>127</v>
      </c>
      <c r="B5" s="430"/>
      <c r="C5" s="430"/>
      <c r="D5" s="430"/>
      <c r="E5" s="430"/>
      <c r="F5" s="430"/>
      <c r="G5" s="430"/>
      <c r="H5" s="430"/>
      <c r="I5" s="430"/>
      <c r="J5" s="431"/>
      <c r="K5" s="50"/>
    </row>
    <row r="6" spans="1:16" s="33" customFormat="1" x14ac:dyDescent="0.25">
      <c r="A6" s="432" t="s">
        <v>128</v>
      </c>
      <c r="B6" s="433"/>
      <c r="C6" s="433"/>
      <c r="D6" s="433"/>
      <c r="E6" s="433"/>
      <c r="F6" s="433"/>
      <c r="G6" s="433"/>
      <c r="H6" s="433"/>
      <c r="I6" s="433"/>
      <c r="J6" s="40"/>
      <c r="K6" s="50"/>
    </row>
    <row r="7" spans="1:16" s="33" customFormat="1" x14ac:dyDescent="0.25">
      <c r="A7" s="432" t="s">
        <v>129</v>
      </c>
      <c r="B7" s="433"/>
      <c r="C7" s="433"/>
      <c r="D7" s="433"/>
      <c r="E7" s="433"/>
      <c r="F7" s="433"/>
      <c r="G7" s="433"/>
      <c r="H7" s="433"/>
      <c r="I7" s="433"/>
      <c r="J7" s="40"/>
      <c r="K7" s="50"/>
      <c r="O7" s="32"/>
    </row>
    <row r="8" spans="1:16" s="33" customFormat="1" x14ac:dyDescent="0.25">
      <c r="A8" s="434" t="s">
        <v>130</v>
      </c>
      <c r="B8" s="435"/>
      <c r="C8" s="435"/>
      <c r="D8" s="435"/>
      <c r="E8" s="435"/>
      <c r="F8" s="435"/>
      <c r="G8" s="435"/>
      <c r="H8" s="436"/>
      <c r="I8" s="436"/>
      <c r="J8" s="41">
        <f>J6*J7</f>
        <v>0</v>
      </c>
      <c r="K8" s="50"/>
      <c r="P8" s="32"/>
    </row>
    <row r="9" spans="1:16" s="33" customFormat="1" ht="16.5" thickBot="1" x14ac:dyDescent="0.3">
      <c r="A9" s="437" t="s">
        <v>131</v>
      </c>
      <c r="B9" s="438"/>
      <c r="C9" s="438"/>
      <c r="D9" s="438"/>
      <c r="E9" s="438"/>
      <c r="F9" s="438"/>
      <c r="G9" s="438"/>
      <c r="H9" s="439"/>
      <c r="I9" s="439"/>
      <c r="J9" s="42">
        <f>J8*J4</f>
        <v>0</v>
      </c>
      <c r="K9" s="50"/>
      <c r="P9" s="32"/>
    </row>
    <row r="10" spans="1:16" s="33" customFormat="1" ht="16.5" thickTop="1" x14ac:dyDescent="0.25">
      <c r="A10" s="426" t="s">
        <v>191</v>
      </c>
      <c r="B10" s="440"/>
      <c r="C10" s="440"/>
      <c r="D10" s="440"/>
      <c r="E10" s="440"/>
      <c r="F10" s="440"/>
      <c r="G10" s="440"/>
      <c r="H10" s="440"/>
      <c r="I10" s="440"/>
      <c r="J10" s="441"/>
      <c r="K10" s="50"/>
    </row>
    <row r="11" spans="1:16" s="33" customFormat="1" x14ac:dyDescent="0.25">
      <c r="A11" s="442" t="s">
        <v>133</v>
      </c>
      <c r="B11" s="443"/>
      <c r="C11" s="43"/>
      <c r="D11" s="443" t="s">
        <v>134</v>
      </c>
      <c r="E11" s="433"/>
      <c r="F11" s="433"/>
      <c r="G11" s="43"/>
      <c r="H11" s="443" t="s">
        <v>135</v>
      </c>
      <c r="I11" s="433"/>
      <c r="J11" s="44">
        <f>SUM(C11,G11)</f>
        <v>0</v>
      </c>
      <c r="K11" s="50"/>
    </row>
    <row r="12" spans="1:16" s="33" customFormat="1" x14ac:dyDescent="0.25">
      <c r="A12" s="444" t="s">
        <v>136</v>
      </c>
      <c r="B12" s="445"/>
      <c r="C12" s="445"/>
      <c r="D12" s="445"/>
      <c r="E12" s="445"/>
      <c r="F12" s="445"/>
      <c r="G12" s="445"/>
      <c r="H12" s="445"/>
      <c r="I12" s="445"/>
      <c r="J12" s="41">
        <f>J11/2</f>
        <v>0</v>
      </c>
      <c r="K12" s="50"/>
    </row>
    <row r="13" spans="1:16" s="33" customFormat="1" ht="16.5" thickBot="1" x14ac:dyDescent="0.3">
      <c r="A13" s="437" t="s">
        <v>137</v>
      </c>
      <c r="B13" s="438"/>
      <c r="C13" s="438"/>
      <c r="D13" s="438"/>
      <c r="E13" s="438"/>
      <c r="F13" s="438"/>
      <c r="G13" s="438"/>
      <c r="H13" s="439"/>
      <c r="I13" s="439"/>
      <c r="J13" s="42">
        <f>J12*J4</f>
        <v>0</v>
      </c>
      <c r="K13" s="50"/>
    </row>
    <row r="14" spans="1:16" s="33" customFormat="1" ht="16.5" thickTop="1" x14ac:dyDescent="0.25">
      <c r="A14" s="426" t="s">
        <v>192</v>
      </c>
      <c r="B14" s="427"/>
      <c r="C14" s="427"/>
      <c r="D14" s="427"/>
      <c r="E14" s="427"/>
      <c r="F14" s="427"/>
      <c r="G14" s="427"/>
      <c r="H14" s="427"/>
      <c r="I14" s="427"/>
      <c r="J14" s="428"/>
      <c r="K14" s="50"/>
    </row>
    <row r="15" spans="1:16" s="33" customFormat="1" ht="30.75" customHeight="1" x14ac:dyDescent="0.25">
      <c r="A15" s="442" t="s">
        <v>50</v>
      </c>
      <c r="B15" s="443"/>
      <c r="C15" s="45"/>
      <c r="D15" s="443" t="s">
        <v>139</v>
      </c>
      <c r="E15" s="433"/>
      <c r="F15" s="433"/>
      <c r="G15" s="46"/>
      <c r="H15" s="443" t="s">
        <v>140</v>
      </c>
      <c r="I15" s="433"/>
      <c r="J15" s="47">
        <f>C15*G15</f>
        <v>0</v>
      </c>
      <c r="K15" s="50"/>
    </row>
    <row r="16" spans="1:16" s="33" customFormat="1" ht="29.25" customHeight="1" x14ac:dyDescent="0.25">
      <c r="A16" s="442" t="s">
        <v>141</v>
      </c>
      <c r="B16" s="443"/>
      <c r="C16" s="43"/>
      <c r="D16" s="443" t="s">
        <v>142</v>
      </c>
      <c r="E16" s="433"/>
      <c r="F16" s="433"/>
      <c r="G16" s="43"/>
      <c r="H16" s="443" t="s">
        <v>143</v>
      </c>
      <c r="I16" s="433"/>
      <c r="J16" s="44">
        <f>SUM(C16,G16)</f>
        <v>0</v>
      </c>
      <c r="K16" s="50"/>
    </row>
    <row r="17" spans="1:12" s="33" customFormat="1" ht="30" customHeight="1" x14ac:dyDescent="0.25">
      <c r="A17" s="442" t="s">
        <v>144</v>
      </c>
      <c r="B17" s="433"/>
      <c r="C17" s="433"/>
      <c r="D17" s="433"/>
      <c r="E17" s="433"/>
      <c r="F17" s="433"/>
      <c r="G17" s="43"/>
      <c r="H17" s="443" t="s">
        <v>145</v>
      </c>
      <c r="I17" s="433"/>
      <c r="J17" s="44">
        <f>G17/2*J15</f>
        <v>0</v>
      </c>
      <c r="K17" s="50"/>
    </row>
    <row r="18" spans="1:12" s="33" customFormat="1" x14ac:dyDescent="0.25">
      <c r="A18" s="434" t="s">
        <v>146</v>
      </c>
      <c r="B18" s="435"/>
      <c r="C18" s="435"/>
      <c r="D18" s="435"/>
      <c r="E18" s="435"/>
      <c r="F18" s="435"/>
      <c r="G18" s="435"/>
      <c r="H18" s="436"/>
      <c r="I18" s="436"/>
      <c r="J18" s="41" t="str">
        <f>IF(J16=0,"",J16/J15)</f>
        <v/>
      </c>
      <c r="K18" s="153"/>
    </row>
    <row r="19" spans="1:12" s="33" customFormat="1" ht="16.5" thickBot="1" x14ac:dyDescent="0.3">
      <c r="A19" s="437" t="s">
        <v>147</v>
      </c>
      <c r="B19" s="438"/>
      <c r="C19" s="438"/>
      <c r="D19" s="438"/>
      <c r="E19" s="438"/>
      <c r="F19" s="438"/>
      <c r="G19" s="438"/>
      <c r="H19" s="439"/>
      <c r="I19" s="439"/>
      <c r="J19" s="42" t="str">
        <f>IF(ISERROR(J18*J4),"",J18*J4)</f>
        <v/>
      </c>
      <c r="K19" s="154"/>
      <c r="L19" s="48"/>
    </row>
    <row r="20" spans="1:12" s="33" customFormat="1" ht="17.25" thickTop="1" thickBot="1" x14ac:dyDescent="0.3">
      <c r="A20" s="446" t="s">
        <v>148</v>
      </c>
      <c r="B20" s="447"/>
      <c r="C20" s="447"/>
      <c r="D20" s="447"/>
      <c r="E20" s="447"/>
      <c r="F20" s="447"/>
      <c r="G20" s="447"/>
      <c r="H20" s="448"/>
      <c r="I20" s="449"/>
      <c r="J20" s="49">
        <f>MIN(K20,L20)</f>
        <v>0</v>
      </c>
      <c r="K20" s="155">
        <f>MIN(J9,J13)</f>
        <v>0</v>
      </c>
      <c r="L20" s="50" t="str">
        <f>IF(J19&gt;0,J19,"")</f>
        <v/>
      </c>
    </row>
    <row r="21" spans="1:12" s="33" customFormat="1" ht="34.5" customHeight="1" thickTop="1" thickBot="1" x14ac:dyDescent="0.3">
      <c r="A21" s="426" t="s">
        <v>193</v>
      </c>
      <c r="B21" s="427"/>
      <c r="C21" s="427"/>
      <c r="D21" s="427"/>
      <c r="E21" s="427"/>
      <c r="F21" s="427"/>
      <c r="G21" s="427"/>
      <c r="H21" s="427"/>
      <c r="I21" s="427"/>
      <c r="J21" s="428"/>
      <c r="K21" s="50"/>
    </row>
    <row r="22" spans="1:12" s="33" customFormat="1" ht="6" customHeight="1" thickTop="1" x14ac:dyDescent="0.25">
      <c r="A22" s="453" t="s">
        <v>194</v>
      </c>
      <c r="B22" s="454"/>
      <c r="C22" s="454"/>
      <c r="D22" s="454"/>
      <c r="E22" s="454"/>
      <c r="F22" s="454"/>
      <c r="G22" s="454"/>
      <c r="H22" s="454"/>
      <c r="I22" s="454"/>
      <c r="J22" s="455"/>
      <c r="K22" s="50"/>
    </row>
    <row r="23" spans="1:12" s="33" customFormat="1" ht="30.75" customHeight="1" x14ac:dyDescent="0.25">
      <c r="A23" s="459" t="s">
        <v>150</v>
      </c>
      <c r="B23" s="460"/>
      <c r="C23" s="460"/>
      <c r="D23" s="460"/>
      <c r="E23" s="460"/>
      <c r="F23" s="460"/>
      <c r="G23" s="460"/>
      <c r="H23" s="460"/>
      <c r="I23" s="460"/>
      <c r="J23" s="461"/>
      <c r="K23" s="50"/>
    </row>
    <row r="24" spans="1:12" s="33" customFormat="1" ht="6.75" customHeight="1" x14ac:dyDescent="0.25">
      <c r="A24" s="456" t="s">
        <v>150</v>
      </c>
      <c r="B24" s="457"/>
      <c r="C24" s="457"/>
      <c r="D24" s="457"/>
      <c r="E24" s="457"/>
      <c r="F24" s="457"/>
      <c r="G24" s="457"/>
      <c r="H24" s="457"/>
      <c r="I24" s="457"/>
      <c r="J24" s="458"/>
      <c r="K24" s="50"/>
    </row>
    <row r="25" spans="1:12" s="33" customFormat="1" x14ac:dyDescent="0.25">
      <c r="A25" s="462" t="s">
        <v>151</v>
      </c>
      <c r="B25" s="463"/>
      <c r="C25" s="463"/>
      <c r="D25" s="463"/>
      <c r="E25" s="463"/>
      <c r="F25" s="463"/>
      <c r="G25" s="464"/>
      <c r="H25" s="464"/>
      <c r="I25" s="464"/>
      <c r="J25" s="465"/>
      <c r="K25" s="50"/>
    </row>
    <row r="26" spans="1:12" s="33" customFormat="1" ht="16.5" thickBot="1" x14ac:dyDescent="0.3">
      <c r="A26" s="466" t="s">
        <v>152</v>
      </c>
      <c r="B26" s="467"/>
      <c r="C26" s="51"/>
      <c r="D26" s="467" t="s">
        <v>153</v>
      </c>
      <c r="E26" s="468"/>
      <c r="F26" s="468"/>
      <c r="G26" s="52"/>
      <c r="H26" s="467" t="s">
        <v>154</v>
      </c>
      <c r="I26" s="468"/>
      <c r="J26" s="53">
        <f>SUM(C26,G26)</f>
        <v>0</v>
      </c>
      <c r="K26" s="50"/>
    </row>
    <row r="27" spans="1:12" s="33" customFormat="1" ht="17.25" thickTop="1" thickBot="1" x14ac:dyDescent="0.3">
      <c r="A27" s="450" t="s">
        <v>155</v>
      </c>
      <c r="B27" s="451"/>
      <c r="C27" s="451"/>
      <c r="D27" s="451"/>
      <c r="E27" s="451"/>
      <c r="F27" s="451"/>
      <c r="G27" s="451"/>
      <c r="H27" s="451"/>
      <c r="I27" s="452"/>
      <c r="J27" s="49">
        <f>SUM(J20,J26)</f>
        <v>0</v>
      </c>
      <c r="K27" s="50"/>
    </row>
    <row r="28" spans="1:12" s="33" customFormat="1" ht="16.5" thickTop="1" x14ac:dyDescent="0.25">
      <c r="A28" s="54" t="s">
        <v>181</v>
      </c>
      <c r="B28" s="32"/>
      <c r="C28" s="32"/>
      <c r="D28" s="32"/>
      <c r="E28" s="32"/>
      <c r="F28" s="32"/>
      <c r="G28" s="32"/>
      <c r="H28" s="32"/>
      <c r="I28" s="32"/>
      <c r="J28" s="32"/>
      <c r="K28" s="50"/>
    </row>
  </sheetData>
  <sheetProtection sheet="1" objects="1" scenarios="1"/>
  <mergeCells count="39">
    <mergeCell ref="A27:I27"/>
    <mergeCell ref="A22:J22"/>
    <mergeCell ref="A24:J24"/>
    <mergeCell ref="A23:J23"/>
    <mergeCell ref="A25:F25"/>
    <mergeCell ref="G25:J25"/>
    <mergeCell ref="A26:B26"/>
    <mergeCell ref="D26:F26"/>
    <mergeCell ref="H26:I26"/>
    <mergeCell ref="A21:J21"/>
    <mergeCell ref="A15:B15"/>
    <mergeCell ref="D15:F15"/>
    <mergeCell ref="H15:I15"/>
    <mergeCell ref="A16:B16"/>
    <mergeCell ref="D16:F16"/>
    <mergeCell ref="H16:I16"/>
    <mergeCell ref="A17:F17"/>
    <mergeCell ref="H17:I17"/>
    <mergeCell ref="A18:I18"/>
    <mergeCell ref="A19:I19"/>
    <mergeCell ref="A20:I20"/>
    <mergeCell ref="A14:J14"/>
    <mergeCell ref="A5:J5"/>
    <mergeCell ref="A6:I6"/>
    <mergeCell ref="A7:I7"/>
    <mergeCell ref="A8:I8"/>
    <mergeCell ref="A9:I9"/>
    <mergeCell ref="A10:J10"/>
    <mergeCell ref="A11:B11"/>
    <mergeCell ref="D11:F11"/>
    <mergeCell ref="H11:I11"/>
    <mergeCell ref="A12:I12"/>
    <mergeCell ref="A13:I13"/>
    <mergeCell ref="B2:G2"/>
    <mergeCell ref="H2:I2"/>
    <mergeCell ref="A3:I3"/>
    <mergeCell ref="A4:B4"/>
    <mergeCell ref="D4:F4"/>
    <mergeCell ref="H4:I4"/>
  </mergeCells>
  <dataValidations count="15">
    <dataValidation allowBlank="1" showInputMessage="1" showErrorMessage="1" prompt="Enter yes or no to the following question - Is the distance from the applicant’s home to the training facility greater than 50 miles one way?  " sqref="J3"/>
    <dataValidation allowBlank="1" showInputMessage="1" showErrorMessage="1" prompt="Enter the number of training days per week" sqref="C4"/>
    <dataValidation allowBlank="1" showInputMessage="1" showErrorMessage="1" prompt="Enter the actual weeks in training" sqref="G4"/>
    <dataValidation allowBlank="1" showInputMessage="1" showErrorMessage="1" prompt="lookup and enter Mileage shortest distance using www.mapquest.com round-trip miles" sqref="J6"/>
    <dataValidation allowBlank="1" showInputMessage="1" showErrorMessage="1" prompt="lookup and enter Federal Privately Owned Vehicle (POV) Mileage Rate from www.gsa.gov" sqref="J7"/>
    <dataValidation allowBlank="1" showInputMessage="1" showErrorMessage="1" prompt="Enter daily max lodging - looup to calculate the prevailing per diem, visit www.gsa.gov and enter zip code or city and state" sqref="C11"/>
    <dataValidation allowBlank="1" showInputMessage="1" showErrorMessage="1" prompt="Enter daily max meal amount - looup to calculate the prevailing per diem, visit www.gsa.gov and enter zip code or city and state" sqref="G11"/>
    <dataValidation allowBlank="1" showInputMessage="1" showErrorMessage="1" prompt="Room and Board - This is only used if the college or university has housing (room/board) available. Enter number of training days per week" sqref="C15"/>
    <dataValidation allowBlank="1" showInputMessage="1" showErrorMessage="1" prompt="Enter number of weeks for one semester" sqref="G15"/>
    <dataValidation allowBlank="1" showInputMessage="1" showErrorMessage="1" prompt="Enter semester lodging room amount" sqref="C16"/>
    <dataValidation allowBlank="1" showInputMessage="1" showErrorMessage="1" prompt="Enter Semester meals (board) amount" sqref="G16"/>
    <dataValidation allowBlank="1" showInputMessage="1" showErrorMessage="1" prompt="If meals (board) are not provided on campus, enter the daily max meals amount.      " sqref="G17"/>
    <dataValidation allowBlank="1" showInputMessage="1" showErrorMessage="1" prompt="Enter lowest cost option" sqref="G25:J25"/>
    <dataValidation allowBlank="1" showInputMessage="1" showErrorMessage="1" prompt="Enter trip to training site (miles)" sqref="C26"/>
    <dataValidation allowBlank="1" showInputMessage="1" showErrorMessage="1" prompt="Enter trip back to residence" sqref="G26"/>
  </dataValidations>
  <printOptions horizontalCentered="1" verticalCentered="1"/>
  <pageMargins left="0.25" right="0.25" top="0.75" bottom="0.75" header="0.3" footer="0.3"/>
  <pageSetup scale="97" fitToHeight="0" orientation="landscape" r:id="rId1"/>
  <headerFooter>
    <oddHeader>&amp;C&amp;"Times New Roman,Bold"&amp;18Subsi&amp;20stence Worksheet Training Institution 1</oddHeader>
  </headerFooter>
  <rowBreaks count="1" manualBreakCount="1">
    <brk id="28"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8"/>
  <sheetViews>
    <sheetView showGridLines="0" zoomScaleNormal="100" zoomScaleSheetLayoutView="118" workbookViewId="0"/>
  </sheetViews>
  <sheetFormatPr defaultRowHeight="15" x14ac:dyDescent="0.25"/>
  <cols>
    <col min="1" max="1" width="9.140625" style="1"/>
    <col min="2" max="2" width="17.28515625" style="1" customWidth="1"/>
    <col min="3" max="3" width="10" style="1" customWidth="1"/>
    <col min="4" max="4" width="11.140625" style="1" customWidth="1"/>
    <col min="5" max="5" width="10.28515625" style="1" customWidth="1"/>
    <col min="6" max="6" width="9.5703125" style="1" customWidth="1"/>
    <col min="7" max="7" width="11.140625" style="1" customWidth="1"/>
    <col min="8" max="8" width="12.140625" style="1" customWidth="1"/>
    <col min="9" max="9" width="16.140625" style="1" customWidth="1"/>
    <col min="10" max="10" width="21.85546875" style="1" customWidth="1"/>
    <col min="11" max="11" width="9.5703125" style="2" customWidth="1"/>
    <col min="12" max="12" width="9.140625" style="1" customWidth="1"/>
    <col min="13" max="16384" width="9.140625" style="1"/>
  </cols>
  <sheetData>
    <row r="1" spans="1:16" s="7" customFormat="1" ht="11.25" customHeight="1" thickBot="1" x14ac:dyDescent="0.3">
      <c r="A1" s="13" t="s">
        <v>156</v>
      </c>
      <c r="B1" s="14"/>
      <c r="C1" s="14"/>
      <c r="D1" s="14"/>
      <c r="E1" s="14"/>
      <c r="F1" s="14"/>
      <c r="G1" s="14"/>
      <c r="H1" s="14"/>
      <c r="I1" s="14"/>
      <c r="J1" s="14"/>
      <c r="K1" s="23"/>
    </row>
    <row r="2" spans="1:16" s="7" customFormat="1" ht="22.5" thickTop="1" thickBot="1" x14ac:dyDescent="0.3">
      <c r="A2" s="15" t="s">
        <v>123</v>
      </c>
      <c r="B2" s="469">
        <f>IFERROR('REP-1'!$D$3,"")</f>
        <v>0</v>
      </c>
      <c r="C2" s="469"/>
      <c r="D2" s="469"/>
      <c r="E2" s="469"/>
      <c r="F2" s="469"/>
      <c r="G2" s="470"/>
      <c r="H2" s="471" t="s">
        <v>124</v>
      </c>
      <c r="I2" s="472"/>
      <c r="J2" s="16" t="str">
        <f>IFERROR('REP-1'!AI3:AL3,"")</f>
        <v/>
      </c>
      <c r="K2" s="23"/>
    </row>
    <row r="3" spans="1:16" s="7" customFormat="1" ht="22.5" customHeight="1" thickBot="1" x14ac:dyDescent="0.3">
      <c r="A3" s="473" t="s">
        <v>186</v>
      </c>
      <c r="B3" s="474"/>
      <c r="C3" s="474"/>
      <c r="D3" s="474"/>
      <c r="E3" s="474"/>
      <c r="F3" s="474"/>
      <c r="G3" s="474"/>
      <c r="H3" s="474"/>
      <c r="I3" s="475"/>
      <c r="J3" s="17"/>
      <c r="K3" s="23"/>
    </row>
    <row r="4" spans="1:16" s="7" customFormat="1" ht="34.5" customHeight="1" thickBot="1" x14ac:dyDescent="0.3">
      <c r="A4" s="476" t="s">
        <v>50</v>
      </c>
      <c r="B4" s="477"/>
      <c r="C4" s="4"/>
      <c r="D4" s="477" t="s">
        <v>125</v>
      </c>
      <c r="E4" s="478"/>
      <c r="F4" s="478"/>
      <c r="G4" s="5"/>
      <c r="H4" s="477" t="s">
        <v>126</v>
      </c>
      <c r="I4" s="478"/>
      <c r="J4" s="6">
        <f>C4*G4</f>
        <v>0</v>
      </c>
      <c r="K4" s="148"/>
    </row>
    <row r="5" spans="1:16" s="7" customFormat="1" ht="19.5" thickTop="1" x14ac:dyDescent="0.25">
      <c r="A5" s="482" t="s">
        <v>127</v>
      </c>
      <c r="B5" s="483"/>
      <c r="C5" s="483"/>
      <c r="D5" s="483"/>
      <c r="E5" s="483"/>
      <c r="F5" s="483"/>
      <c r="G5" s="483"/>
      <c r="H5" s="483"/>
      <c r="I5" s="483"/>
      <c r="J5" s="484"/>
      <c r="K5" s="23"/>
    </row>
    <row r="6" spans="1:16" s="7" customFormat="1" x14ac:dyDescent="0.25">
      <c r="A6" s="485" t="s">
        <v>128</v>
      </c>
      <c r="B6" s="486"/>
      <c r="C6" s="486"/>
      <c r="D6" s="486"/>
      <c r="E6" s="486"/>
      <c r="F6" s="486"/>
      <c r="G6" s="486"/>
      <c r="H6" s="486"/>
      <c r="I6" s="486"/>
      <c r="J6" s="18"/>
      <c r="K6" s="23"/>
    </row>
    <row r="7" spans="1:16" s="7" customFormat="1" x14ac:dyDescent="0.25">
      <c r="A7" s="485" t="s">
        <v>129</v>
      </c>
      <c r="B7" s="486"/>
      <c r="C7" s="486"/>
      <c r="D7" s="486"/>
      <c r="E7" s="486"/>
      <c r="F7" s="486"/>
      <c r="G7" s="486"/>
      <c r="H7" s="486"/>
      <c r="I7" s="486"/>
      <c r="J7" s="18"/>
      <c r="K7" s="23"/>
      <c r="O7" s="14"/>
    </row>
    <row r="8" spans="1:16" s="7" customFormat="1" x14ac:dyDescent="0.25">
      <c r="A8" s="487" t="s">
        <v>130</v>
      </c>
      <c r="B8" s="488"/>
      <c r="C8" s="488"/>
      <c r="D8" s="488"/>
      <c r="E8" s="488"/>
      <c r="F8" s="488"/>
      <c r="G8" s="488"/>
      <c r="H8" s="489"/>
      <c r="I8" s="489"/>
      <c r="J8" s="19">
        <f>J6*J7</f>
        <v>0</v>
      </c>
      <c r="K8" s="23"/>
      <c r="P8" s="14"/>
    </row>
    <row r="9" spans="1:16" s="7" customFormat="1" ht="15.75" thickBot="1" x14ac:dyDescent="0.3">
      <c r="A9" s="490" t="s">
        <v>131</v>
      </c>
      <c r="B9" s="491"/>
      <c r="C9" s="491"/>
      <c r="D9" s="491"/>
      <c r="E9" s="491"/>
      <c r="F9" s="491"/>
      <c r="G9" s="491"/>
      <c r="H9" s="492"/>
      <c r="I9" s="492"/>
      <c r="J9" s="20">
        <f>J8*J4</f>
        <v>0</v>
      </c>
      <c r="K9" s="23"/>
      <c r="P9" s="14"/>
    </row>
    <row r="10" spans="1:16" s="7" customFormat="1" ht="16.5" thickTop="1" x14ac:dyDescent="0.25">
      <c r="A10" s="479" t="s">
        <v>132</v>
      </c>
      <c r="B10" s="493"/>
      <c r="C10" s="493"/>
      <c r="D10" s="493"/>
      <c r="E10" s="493"/>
      <c r="F10" s="493"/>
      <c r="G10" s="493"/>
      <c r="H10" s="493"/>
      <c r="I10" s="493"/>
      <c r="J10" s="494"/>
      <c r="K10" s="23"/>
    </row>
    <row r="11" spans="1:16" s="7" customFormat="1" x14ac:dyDescent="0.25">
      <c r="A11" s="495" t="s">
        <v>133</v>
      </c>
      <c r="B11" s="496"/>
      <c r="C11" s="11"/>
      <c r="D11" s="496" t="s">
        <v>134</v>
      </c>
      <c r="E11" s="486"/>
      <c r="F11" s="486"/>
      <c r="G11" s="11"/>
      <c r="H11" s="496" t="s">
        <v>135</v>
      </c>
      <c r="I11" s="486"/>
      <c r="J11" s="12">
        <f>SUM(C11,G11)</f>
        <v>0</v>
      </c>
      <c r="K11" s="23"/>
    </row>
    <row r="12" spans="1:16" s="7" customFormat="1" x14ac:dyDescent="0.25">
      <c r="A12" s="497" t="s">
        <v>136</v>
      </c>
      <c r="B12" s="498"/>
      <c r="C12" s="498"/>
      <c r="D12" s="498"/>
      <c r="E12" s="498"/>
      <c r="F12" s="498"/>
      <c r="G12" s="498"/>
      <c r="H12" s="498"/>
      <c r="I12" s="498"/>
      <c r="J12" s="19">
        <f>J11/2</f>
        <v>0</v>
      </c>
      <c r="K12" s="23"/>
    </row>
    <row r="13" spans="1:16" s="7" customFormat="1" ht="15.75" thickBot="1" x14ac:dyDescent="0.3">
      <c r="A13" s="490" t="s">
        <v>137</v>
      </c>
      <c r="B13" s="491"/>
      <c r="C13" s="491"/>
      <c r="D13" s="491"/>
      <c r="E13" s="491"/>
      <c r="F13" s="491"/>
      <c r="G13" s="491"/>
      <c r="H13" s="492"/>
      <c r="I13" s="492"/>
      <c r="J13" s="20">
        <f>J12*J4</f>
        <v>0</v>
      </c>
      <c r="K13" s="23"/>
    </row>
    <row r="14" spans="1:16" s="7" customFormat="1" ht="15.75" thickTop="1" x14ac:dyDescent="0.25">
      <c r="A14" s="479" t="s">
        <v>138</v>
      </c>
      <c r="B14" s="480"/>
      <c r="C14" s="480"/>
      <c r="D14" s="480"/>
      <c r="E14" s="480"/>
      <c r="F14" s="480"/>
      <c r="G14" s="480"/>
      <c r="H14" s="480"/>
      <c r="I14" s="480"/>
      <c r="J14" s="481"/>
      <c r="K14" s="23"/>
    </row>
    <row r="15" spans="1:16" s="7" customFormat="1" ht="30.75" customHeight="1" x14ac:dyDescent="0.25">
      <c r="A15" s="495" t="s">
        <v>50</v>
      </c>
      <c r="B15" s="496"/>
      <c r="C15" s="8"/>
      <c r="D15" s="496" t="s">
        <v>139</v>
      </c>
      <c r="E15" s="486"/>
      <c r="F15" s="486"/>
      <c r="G15" s="9"/>
      <c r="H15" s="496" t="s">
        <v>140</v>
      </c>
      <c r="I15" s="486"/>
      <c r="J15" s="10">
        <f>C15*G15</f>
        <v>0</v>
      </c>
      <c r="K15" s="23"/>
    </row>
    <row r="16" spans="1:16" s="7" customFormat="1" ht="29.25" customHeight="1" x14ac:dyDescent="0.25">
      <c r="A16" s="495" t="s">
        <v>141</v>
      </c>
      <c r="B16" s="496"/>
      <c r="C16" s="11"/>
      <c r="D16" s="496" t="s">
        <v>142</v>
      </c>
      <c r="E16" s="486"/>
      <c r="F16" s="486"/>
      <c r="G16" s="11"/>
      <c r="H16" s="496" t="s">
        <v>143</v>
      </c>
      <c r="I16" s="486"/>
      <c r="J16" s="12">
        <f>SUM(C16,G16)</f>
        <v>0</v>
      </c>
      <c r="K16" s="23"/>
    </row>
    <row r="17" spans="1:12" s="7" customFormat="1" ht="30" customHeight="1" x14ac:dyDescent="0.25">
      <c r="A17" s="495" t="s">
        <v>144</v>
      </c>
      <c r="B17" s="486"/>
      <c r="C17" s="486"/>
      <c r="D17" s="486"/>
      <c r="E17" s="486"/>
      <c r="F17" s="486"/>
      <c r="G17" s="11"/>
      <c r="H17" s="496" t="s">
        <v>145</v>
      </c>
      <c r="I17" s="486"/>
      <c r="J17" s="12">
        <f>G17/2*J15</f>
        <v>0</v>
      </c>
      <c r="K17" s="23"/>
    </row>
    <row r="18" spans="1:12" s="7" customFormat="1" x14ac:dyDescent="0.25">
      <c r="A18" s="487" t="s">
        <v>146</v>
      </c>
      <c r="B18" s="488"/>
      <c r="C18" s="488"/>
      <c r="D18" s="488"/>
      <c r="E18" s="488"/>
      <c r="F18" s="488"/>
      <c r="G18" s="488"/>
      <c r="H18" s="489"/>
      <c r="I18" s="489"/>
      <c r="J18" s="19" t="str">
        <f>IF(J16=0,"",J16/J15)</f>
        <v/>
      </c>
      <c r="K18" s="149"/>
    </row>
    <row r="19" spans="1:12" s="7" customFormat="1" ht="15.75" thickBot="1" x14ac:dyDescent="0.3">
      <c r="A19" s="490" t="s">
        <v>147</v>
      </c>
      <c r="B19" s="491"/>
      <c r="C19" s="491"/>
      <c r="D19" s="491"/>
      <c r="E19" s="491"/>
      <c r="F19" s="491"/>
      <c r="G19" s="491"/>
      <c r="H19" s="492"/>
      <c r="I19" s="492"/>
      <c r="J19" s="20" t="str">
        <f>IF(ISERROR(J18*J4),"",J18*J4)</f>
        <v/>
      </c>
      <c r="K19" s="150"/>
      <c r="L19" s="21"/>
    </row>
    <row r="20" spans="1:12" s="7" customFormat="1" ht="20.25" thickTop="1" thickBot="1" x14ac:dyDescent="0.3">
      <c r="A20" s="502" t="s">
        <v>148</v>
      </c>
      <c r="B20" s="503"/>
      <c r="C20" s="503"/>
      <c r="D20" s="503"/>
      <c r="E20" s="503"/>
      <c r="F20" s="503"/>
      <c r="G20" s="503"/>
      <c r="H20" s="504"/>
      <c r="I20" s="505"/>
      <c r="J20" s="22">
        <f>MIN(K20,L20)</f>
        <v>0</v>
      </c>
      <c r="K20" s="151">
        <f>MIN(J9,J13)</f>
        <v>0</v>
      </c>
      <c r="L20" s="23" t="str">
        <f>IF(J19&gt;0,J19,"")</f>
        <v/>
      </c>
    </row>
    <row r="21" spans="1:12" s="7" customFormat="1" ht="34.5" customHeight="1" thickTop="1" thickBot="1" x14ac:dyDescent="0.3">
      <c r="A21" s="499" t="s">
        <v>149</v>
      </c>
      <c r="B21" s="500"/>
      <c r="C21" s="500"/>
      <c r="D21" s="500"/>
      <c r="E21" s="500"/>
      <c r="F21" s="500"/>
      <c r="G21" s="500"/>
      <c r="H21" s="500"/>
      <c r="I21" s="500"/>
      <c r="J21" s="501"/>
      <c r="K21" s="23"/>
    </row>
    <row r="22" spans="1:12" s="7" customFormat="1" ht="6" customHeight="1" thickTop="1" x14ac:dyDescent="0.25">
      <c r="A22" s="509" t="s">
        <v>183</v>
      </c>
      <c r="B22" s="510"/>
      <c r="C22" s="510"/>
      <c r="D22" s="510"/>
      <c r="E22" s="510"/>
      <c r="F22" s="510"/>
      <c r="G22" s="510"/>
      <c r="H22" s="510"/>
      <c r="I22" s="510"/>
      <c r="J22" s="511"/>
      <c r="K22" s="23"/>
    </row>
    <row r="23" spans="1:12" s="7" customFormat="1" ht="30.75" customHeight="1" x14ac:dyDescent="0.25">
      <c r="A23" s="515" t="s">
        <v>150</v>
      </c>
      <c r="B23" s="516"/>
      <c r="C23" s="516"/>
      <c r="D23" s="516"/>
      <c r="E23" s="516"/>
      <c r="F23" s="516"/>
      <c r="G23" s="516"/>
      <c r="H23" s="516"/>
      <c r="I23" s="516"/>
      <c r="J23" s="517"/>
      <c r="K23" s="23"/>
    </row>
    <row r="24" spans="1:12" s="7" customFormat="1" ht="6.75" customHeight="1" x14ac:dyDescent="0.25">
      <c r="A24" s="512" t="s">
        <v>150</v>
      </c>
      <c r="B24" s="513"/>
      <c r="C24" s="513"/>
      <c r="D24" s="513"/>
      <c r="E24" s="513"/>
      <c r="F24" s="513"/>
      <c r="G24" s="513"/>
      <c r="H24" s="513"/>
      <c r="I24" s="513"/>
      <c r="J24" s="514"/>
      <c r="K24" s="23"/>
    </row>
    <row r="25" spans="1:12" s="7" customFormat="1" x14ac:dyDescent="0.25">
      <c r="A25" s="518" t="s">
        <v>151</v>
      </c>
      <c r="B25" s="519"/>
      <c r="C25" s="519"/>
      <c r="D25" s="519"/>
      <c r="E25" s="519"/>
      <c r="F25" s="519"/>
      <c r="G25" s="520"/>
      <c r="H25" s="520"/>
      <c r="I25" s="520"/>
      <c r="J25" s="521"/>
      <c r="K25" s="23"/>
    </row>
    <row r="26" spans="1:12" s="7" customFormat="1" ht="15.75" thickBot="1" x14ac:dyDescent="0.3">
      <c r="A26" s="522" t="s">
        <v>152</v>
      </c>
      <c r="B26" s="523"/>
      <c r="C26" s="24"/>
      <c r="D26" s="523" t="s">
        <v>153</v>
      </c>
      <c r="E26" s="524"/>
      <c r="F26" s="524"/>
      <c r="G26" s="25"/>
      <c r="H26" s="523" t="s">
        <v>154</v>
      </c>
      <c r="I26" s="524"/>
      <c r="J26" s="26">
        <f>SUM(C26,G26)</f>
        <v>0</v>
      </c>
      <c r="K26" s="23"/>
    </row>
    <row r="27" spans="1:12" s="7" customFormat="1" ht="20.25" thickTop="1" thickBot="1" x14ac:dyDescent="0.3">
      <c r="A27" s="506" t="s">
        <v>155</v>
      </c>
      <c r="B27" s="507"/>
      <c r="C27" s="507"/>
      <c r="D27" s="507"/>
      <c r="E27" s="507"/>
      <c r="F27" s="507"/>
      <c r="G27" s="507"/>
      <c r="H27" s="507"/>
      <c r="I27" s="508"/>
      <c r="J27" s="27">
        <f>SUM(J20,J26)</f>
        <v>0</v>
      </c>
      <c r="K27" s="23"/>
    </row>
    <row r="28" spans="1:12" s="7" customFormat="1" ht="15.75" thickTop="1" x14ac:dyDescent="0.25">
      <c r="A28" s="28" t="s">
        <v>181</v>
      </c>
      <c r="B28" s="14"/>
      <c r="C28" s="14"/>
      <c r="D28" s="14"/>
      <c r="E28" s="14"/>
      <c r="F28" s="14"/>
      <c r="G28" s="14"/>
      <c r="H28" s="14"/>
      <c r="I28" s="14"/>
      <c r="J28" s="14"/>
      <c r="K28" s="23"/>
    </row>
  </sheetData>
  <sheetProtection sheet="1" objects="1" scenarios="1"/>
  <mergeCells count="39">
    <mergeCell ref="A27:I27"/>
    <mergeCell ref="A22:J22"/>
    <mergeCell ref="A24:J24"/>
    <mergeCell ref="A23:J23"/>
    <mergeCell ref="A25:F25"/>
    <mergeCell ref="G25:J25"/>
    <mergeCell ref="A26:B26"/>
    <mergeCell ref="D26:F26"/>
    <mergeCell ref="H26:I26"/>
    <mergeCell ref="A21:J21"/>
    <mergeCell ref="A15:B15"/>
    <mergeCell ref="D15:F15"/>
    <mergeCell ref="H15:I15"/>
    <mergeCell ref="A16:B16"/>
    <mergeCell ref="D16:F16"/>
    <mergeCell ref="H16:I16"/>
    <mergeCell ref="A17:F17"/>
    <mergeCell ref="H17:I17"/>
    <mergeCell ref="A18:I18"/>
    <mergeCell ref="A19:I19"/>
    <mergeCell ref="A20:I20"/>
    <mergeCell ref="A14:J14"/>
    <mergeCell ref="A5:J5"/>
    <mergeCell ref="A6:I6"/>
    <mergeCell ref="A7:I7"/>
    <mergeCell ref="A8:I8"/>
    <mergeCell ref="A9:I9"/>
    <mergeCell ref="A10:J10"/>
    <mergeCell ref="A11:B11"/>
    <mergeCell ref="D11:F11"/>
    <mergeCell ref="H11:I11"/>
    <mergeCell ref="A12:I12"/>
    <mergeCell ref="A13:I13"/>
    <mergeCell ref="B2:G2"/>
    <mergeCell ref="H2:I2"/>
    <mergeCell ref="A3:I3"/>
    <mergeCell ref="A4:B4"/>
    <mergeCell ref="D4:F4"/>
    <mergeCell ref="H4:I4"/>
  </mergeCells>
  <dataValidations count="15">
    <dataValidation allowBlank="1" showInputMessage="1" showErrorMessage="1" prompt="Enter trip back to residence" sqref="G26"/>
    <dataValidation allowBlank="1" showInputMessage="1" showErrorMessage="1" prompt="Enter trip to training site (miles)" sqref="C26"/>
    <dataValidation allowBlank="1" showInputMessage="1" showErrorMessage="1" prompt="Enter lowest cost option" sqref="G25:J25"/>
    <dataValidation allowBlank="1" showInputMessage="1" showErrorMessage="1" prompt="If meals (board) are not provided on campus, enter the daily max meals amount.      " sqref="G17"/>
    <dataValidation allowBlank="1" showInputMessage="1" showErrorMessage="1" prompt="Enter Semester meals (board) amount" sqref="G16"/>
    <dataValidation allowBlank="1" showInputMessage="1" showErrorMessage="1" prompt="Enter semester lodging room amount" sqref="C16"/>
    <dataValidation allowBlank="1" showInputMessage="1" showErrorMessage="1" prompt="Enter number of weeks for one semester" sqref="G15"/>
    <dataValidation allowBlank="1" showInputMessage="1" showErrorMessage="1" prompt="Room and Board - This is only used if the college or university has housing (room/board) available. Enter number of training days per week" sqref="C15"/>
    <dataValidation allowBlank="1" showInputMessage="1" showErrorMessage="1" prompt="Enter daily max meal amount - looup to calculate the prevailing per diem, visit www.gsa.gov and enter zip code or city and state" sqref="G11"/>
    <dataValidation allowBlank="1" showInputMessage="1" showErrorMessage="1" prompt="Enter daily max lodging - looup to calculate the prevailing per diem, visit www.gsa.gov and enter zip code or city and state" sqref="C11"/>
    <dataValidation allowBlank="1" showInputMessage="1" showErrorMessage="1" prompt="lookup and enter Federal Privately Owned Vehicle (POV) Mileage Rate from www.gsa.gov" sqref="J7"/>
    <dataValidation allowBlank="1" showInputMessage="1" showErrorMessage="1" prompt="lookup and enter Mileage shortest distance using www.mapquest.com round-trip miles" sqref="J6"/>
    <dataValidation allowBlank="1" showInputMessage="1" showErrorMessage="1" prompt="Enter the actual weeks in training" sqref="G4"/>
    <dataValidation allowBlank="1" showInputMessage="1" showErrorMessage="1" prompt="Enter the number of training days per week" sqref="C4"/>
    <dataValidation allowBlank="1" showInputMessage="1" showErrorMessage="1" prompt="Enter yes or no to the following question - Is the distance from the applicant’s home to the training facility greater than 50 miles one way?  " sqref="J3"/>
  </dataValidations>
  <printOptions horizontalCentered="1" verticalCentered="1"/>
  <pageMargins left="0.25" right="0.25" top="0.75" bottom="0.75" header="0.3" footer="0.3"/>
  <pageSetup scale="97" orientation="landscape" r:id="rId1"/>
  <headerFooter>
    <oddHeader>&amp;C&amp;"Times New Roman,Bold"&amp;18Subsistence Worksheet Training Institution 2</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REP-1</vt:lpstr>
      <vt:lpstr>Subsistence sheet Location 1</vt:lpstr>
      <vt:lpstr>Subsistence sheet Location 2</vt:lpstr>
      <vt:lpstr>'REP-1'!Print_Area</vt:lpstr>
      <vt:lpstr>'Subsistence sheet Location 1'!Print_Area</vt:lpstr>
      <vt:lpstr>'Subsistence sheet Location 2'!Print_Area</vt:lpstr>
      <vt:lpstr>'REP-1'!Print_Titles</vt:lpstr>
    </vt:vector>
  </TitlesOfParts>
  <Company>Texas Workforce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TWC</dc:creator>
  <cp:lastModifiedBy>Alvis, Carrie L</cp:lastModifiedBy>
  <cp:lastPrinted>2018-05-29T17:46:09Z</cp:lastPrinted>
  <dcterms:created xsi:type="dcterms:W3CDTF">2017-06-20T15:24:06Z</dcterms:created>
  <dcterms:modified xsi:type="dcterms:W3CDTF">2018-06-14T17:33:58Z</dcterms:modified>
</cp:coreProperties>
</file>