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twcgov.sharepoint.com/sites/ccel/CCELWebSiteDocuments/"/>
    </mc:Choice>
  </mc:AlternateContent>
  <xr:revisionPtr revIDLastSave="0" documentId="8_{EA3A21DD-6CF9-49B7-8593-B6045059E7B9}" xr6:coauthVersionLast="47" xr6:coauthVersionMax="47" xr10:uidLastSave="{00000000-0000-0000-0000-000000000000}"/>
  <bookViews>
    <workbookView xWindow="-98" yWindow="-98" windowWidth="19396" windowHeight="11475" xr2:uid="{06E70204-7A9C-4AFD-AFF1-098D8BD2EB1C}"/>
  </bookViews>
  <sheets>
    <sheet name="YTD by Category" sheetId="2" r:id="rId1"/>
    <sheet name="YTD by Quarter" sheetId="3" r:id="rId2"/>
    <sheet name=" (H)" sheetId="4" state="hidden" r:id="rId3"/>
    <sheet name="YTD Narratives" sheetId="6" r:id="rId4"/>
  </sheets>
  <externalReferences>
    <externalReference r:id="rId5"/>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0" i="2" l="1"/>
  <c r="Q29" i="2"/>
  <c r="Q28" i="2"/>
  <c r="Q27" i="2"/>
  <c r="Q26" i="2"/>
  <c r="Q25" i="2"/>
  <c r="Q24" i="2"/>
  <c r="Q23" i="2"/>
  <c r="Q22" i="2"/>
  <c r="Q21" i="2"/>
  <c r="Q20" i="2"/>
  <c r="Q19" i="2"/>
  <c r="Q18" i="2"/>
  <c r="Q17" i="2"/>
  <c r="Q16" i="2"/>
  <c r="Q15" i="2"/>
  <c r="Q14" i="2"/>
  <c r="Q13" i="2"/>
  <c r="Q12" i="2"/>
  <c r="Q11" i="2"/>
  <c r="Q10" i="2"/>
  <c r="Q9" i="2"/>
  <c r="Q8" i="2"/>
  <c r="Q7" i="2"/>
  <c r="Q6" i="2"/>
  <c r="Q5" i="2"/>
  <c r="Q4" i="2"/>
  <c r="Q3" i="2"/>
  <c r="Q31" i="2"/>
  <c r="O31" i="2"/>
  <c r="M31" i="2"/>
  <c r="K31" i="2"/>
  <c r="I31" i="2"/>
  <c r="G31" i="2"/>
  <c r="E31" i="2"/>
  <c r="C31" i="2"/>
  <c r="H30" i="3"/>
  <c r="C2" i="3"/>
  <c r="C4" i="3"/>
  <c r="D4" i="3"/>
  <c r="E4" i="3"/>
  <c r="C5" i="3"/>
  <c r="C6" i="3"/>
  <c r="D6" i="3"/>
  <c r="E6" i="3"/>
  <c r="C7" i="3"/>
  <c r="D7" i="3"/>
  <c r="E7" i="3"/>
  <c r="C8" i="3"/>
  <c r="C9" i="3"/>
  <c r="C10" i="3"/>
  <c r="D10" i="3"/>
  <c r="E10" i="3"/>
  <c r="C11" i="3"/>
  <c r="C12" i="3"/>
  <c r="C13" i="3"/>
  <c r="C14" i="3"/>
  <c r="D14" i="3"/>
  <c r="E14" i="3"/>
  <c r="C15" i="3"/>
  <c r="D15" i="3"/>
  <c r="C16" i="3"/>
  <c r="D16" i="3"/>
  <c r="E16" i="3"/>
  <c r="C17" i="3"/>
  <c r="D17" i="3"/>
  <c r="C18" i="3"/>
  <c r="D18" i="3"/>
  <c r="E18" i="3"/>
  <c r="G19" i="3"/>
  <c r="C20" i="3"/>
  <c r="D20" i="3"/>
  <c r="E20" i="3"/>
  <c r="C21" i="3"/>
  <c r="D21" i="3"/>
  <c r="E21" i="3"/>
  <c r="C22" i="3"/>
  <c r="D22" i="3"/>
  <c r="E22" i="3"/>
  <c r="C23" i="3"/>
  <c r="C24" i="3"/>
  <c r="E24" i="3"/>
  <c r="C25" i="3"/>
  <c r="D25" i="3"/>
  <c r="E25" i="3"/>
  <c r="C26" i="3"/>
  <c r="D26" i="3"/>
  <c r="E26" i="3"/>
  <c r="C27" i="3"/>
  <c r="D27" i="3"/>
  <c r="E27" i="3"/>
  <c r="C28" i="3"/>
  <c r="C29" i="3"/>
  <c r="D29" i="3"/>
  <c r="E29" i="3"/>
  <c r="P31" i="2" l="1"/>
  <c r="G8" i="3"/>
  <c r="I8" i="3" s="1"/>
  <c r="G16" i="3"/>
  <c r="I16" i="3" s="1"/>
  <c r="G24" i="3"/>
  <c r="G4" i="3"/>
  <c r="I4" i="3" s="1"/>
  <c r="G7" i="3"/>
  <c r="I7" i="3" s="1"/>
  <c r="G29" i="3"/>
  <c r="I29" i="3" s="1"/>
  <c r="G26" i="3"/>
  <c r="I26" i="3" s="1"/>
  <c r="G25" i="3"/>
  <c r="I25" i="3" s="1"/>
  <c r="G22" i="3"/>
  <c r="I22" i="3" s="1"/>
  <c r="G21" i="3"/>
  <c r="I21" i="3" s="1"/>
  <c r="G15" i="3"/>
  <c r="I15" i="3" s="1"/>
  <c r="G14" i="3"/>
  <c r="I14" i="3" s="1"/>
  <c r="G11" i="3"/>
  <c r="I11" i="3" s="1"/>
  <c r="G18" i="3"/>
  <c r="I18" i="3" s="1"/>
  <c r="G10" i="3"/>
  <c r="I10" i="3" s="1"/>
  <c r="G6" i="3"/>
  <c r="I6" i="3" s="1"/>
  <c r="G20" i="3"/>
  <c r="I20" i="3" s="1"/>
  <c r="I24" i="3"/>
  <c r="I19" i="3"/>
  <c r="J31" i="2" l="1"/>
  <c r="N31" i="2"/>
  <c r="L31" i="2"/>
  <c r="F31" i="2"/>
  <c r="D31" i="2"/>
  <c r="E13" i="3" l="1"/>
  <c r="D13" i="3"/>
  <c r="G13" i="3" l="1"/>
  <c r="I13" i="3" s="1"/>
  <c r="E5" i="3"/>
  <c r="D5" i="3"/>
  <c r="G5" i="3" l="1"/>
  <c r="E2" i="3"/>
  <c r="D28" i="3"/>
  <c r="D23" i="3"/>
  <c r="E9" i="3"/>
  <c r="D9" i="3"/>
  <c r="G9" i="3" s="1"/>
  <c r="D2" i="3"/>
  <c r="D30" i="3" s="1"/>
  <c r="E12" i="3"/>
  <c r="D12" i="3"/>
  <c r="E17" i="3"/>
  <c r="D3" i="3"/>
  <c r="E30" i="3" l="1"/>
  <c r="F30" i="3"/>
  <c r="G28" i="3"/>
  <c r="I28" i="3" s="1"/>
  <c r="G17" i="3"/>
  <c r="I17" i="3" s="1"/>
  <c r="G2" i="3"/>
  <c r="G23" i="3"/>
  <c r="I23" i="3" s="1"/>
  <c r="G27" i="3"/>
  <c r="I27" i="3" s="1"/>
  <c r="G12" i="3"/>
  <c r="I12" i="3" s="1"/>
  <c r="I9" i="3"/>
  <c r="I5" i="3"/>
  <c r="I2" i="3" l="1"/>
  <c r="C3" i="3"/>
  <c r="G3" i="3" l="1"/>
  <c r="G30" i="3" s="1"/>
  <c r="I30" i="3" s="1"/>
  <c r="C30" i="3"/>
  <c r="I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tc={A3BFB1D8-7100-4CE5-B23B-0A615D3680E5}</author>
    <author>tc={8F610684-D40E-4F62-BF59-B3CAD83A1D77}</author>
    <author>tc={818B5D2D-092F-421C-BFF6-B032AE7E808F}</author>
    <author>tc={D332F6EF-F6A1-4219-9C3A-9717E97FC061}</author>
    <author>tc={C80FDF42-C2B0-4D01-B63A-453D1CF78BA5}</author>
  </authors>
  <commentList>
    <comment ref="D134" authorId="0" shapeId="0" xr:uid="{A3BFB1D8-7100-4CE5-B23B-0A615D3680E5}">
      <text>
        <t>[Threaded comment]
Your version of Excel allows you to read this threaded comment; however, any edits to it will get removed if the file is opened in a newer version of Excel. Learn more: https://go.microsoft.com/fwlink/?linkid=870924
Comment:
    Appears to be wrong category?
Reply:
    Incentives would be TRS/QRIS, testing fees would be PD. Should I have these lines separated?
Reply:
    I believe we might want to consider any incentive paid out specific to higher education be PD. It may not have a number reported on the quarter tab, but it's focused on educational attainment and thus PD.
Reply:
    Also - yes two separate lines for us as Testing fees is scholarship while incentive is wage supplement - education</t>
      </text>
    </comment>
    <comment ref="D157" authorId="1" shapeId="0" xr:uid="{8F610684-D40E-4F62-BF59-B3CAD83A1D77}">
      <text>
        <t xml:space="preserve">[Threaded comment]
Your version of Excel allows you to read this threaded comment; however, any edits to it will get removed if the file is opened in a newer version of Excel. Learn more: https://go.microsoft.com/fwlink/?linkid=870924
Comment:
    The yellow highlight cells were changed to indicate Professional development. I split them into two separate activities to better report the supports provided. </t>
      </text>
    </comment>
    <comment ref="G234" authorId="2" shapeId="0" xr:uid="{818B5D2D-092F-421C-BFF6-B032AE7E808F}">
      <text>
        <t>[Threaded comment]
Your version of Excel allows you to read this threaded comment; however, any edits to it will get removed if the file is opened in a newer version of Excel. Learn more: https://go.microsoft.com/fwlink/?linkid=870924
Comment:
    4 new programs or the same 4 previously reported?
Reply:
    I promise I wrote on this yesterday letting you know I am currently in touch with the Board to confirm if this should be 4 or 16
Reply:
    It is the same four. Correcting the numbers.
Reply:
    Revised this quarter to be 0 then and only reported within the first quarter worked</t>
      </text>
    </comment>
    <comment ref="D925" authorId="3" shapeId="0" xr:uid="{D332F6EF-F6A1-4219-9C3A-9717E97FC061}">
      <text>
        <t>[Threaded comment]
Your version of Excel allows you to read this threaded comment; however, any edits to it will get removed if the file is opened in a newer version of Excel. Learn more: https://go.microsoft.com/fwlink/?linkid=870924
Comment:
    This is PD not TRS; changed; fix on TEX report/tab</t>
      </text>
    </comment>
    <comment ref="D954" authorId="4" shapeId="0" xr:uid="{C80FDF42-C2B0-4D01-B63A-453D1CF78BA5}">
      <text>
        <t>[Threaded comment]
Your version of Excel allows you to read this threaded comment; however, any edits to it will get removed if the file is opened in a newer version of Excel. Learn more: https://go.microsoft.com/fwlink/?linkid=870924
Comment:
    This is PD not TRS; changed; fix on TEX report/tab</t>
      </text>
    </comment>
  </commentList>
</comments>
</file>

<file path=xl/sharedStrings.xml><?xml version="1.0" encoding="utf-8"?>
<sst xmlns="http://schemas.openxmlformats.org/spreadsheetml/2006/main" count="10025" uniqueCount="2163">
  <si>
    <t>Infant &amp; Toddler</t>
  </si>
  <si>
    <t>Professional Development</t>
  </si>
  <si>
    <t>Texas Rising Star</t>
  </si>
  <si>
    <t>Health &amp; Safety</t>
  </si>
  <si>
    <t>Evaluation &amp; Assessment</t>
  </si>
  <si>
    <t>National Accreditation Support</t>
  </si>
  <si>
    <t>Other</t>
  </si>
  <si>
    <t>TOTAL</t>
  </si>
  <si>
    <t>#</t>
  </si>
  <si>
    <t>Board</t>
  </si>
  <si>
    <r>
      <t>Expenditures</t>
    </r>
    <r>
      <rPr>
        <b/>
        <sz val="12"/>
        <color theme="4" tint="0.79998168889431442"/>
        <rFont val="Calibri"/>
        <family val="2"/>
        <scheme val="minor"/>
      </rPr>
      <t xml:space="preserve"> 1</t>
    </r>
  </si>
  <si>
    <t>%</t>
  </si>
  <si>
    <r>
      <t>Expenditures</t>
    </r>
    <r>
      <rPr>
        <b/>
        <sz val="12"/>
        <color theme="4" tint="0.79998168889431442"/>
        <rFont val="Calibri"/>
        <family val="2"/>
        <scheme val="minor"/>
      </rPr>
      <t xml:space="preserve"> 2</t>
    </r>
  </si>
  <si>
    <t>%
2</t>
  </si>
  <si>
    <r>
      <t>Expenditures</t>
    </r>
    <r>
      <rPr>
        <b/>
        <sz val="12"/>
        <color theme="4" tint="0.79998168889431442"/>
        <rFont val="Calibri"/>
        <family val="2"/>
        <scheme val="minor"/>
      </rPr>
      <t xml:space="preserve"> 3</t>
    </r>
  </si>
  <si>
    <t>%
3</t>
  </si>
  <si>
    <r>
      <t>Expenditures</t>
    </r>
    <r>
      <rPr>
        <b/>
        <sz val="12"/>
        <color theme="4" tint="0.79998168889431442"/>
        <rFont val="Calibri"/>
        <family val="2"/>
        <scheme val="minor"/>
      </rPr>
      <t xml:space="preserve">
4</t>
    </r>
  </si>
  <si>
    <t>%
4</t>
  </si>
  <si>
    <r>
      <t>Expenditures</t>
    </r>
    <r>
      <rPr>
        <b/>
        <sz val="12"/>
        <color theme="4" tint="0.79998168889431442"/>
        <rFont val="Calibri"/>
        <family val="2"/>
        <scheme val="minor"/>
      </rPr>
      <t xml:space="preserve">
5</t>
    </r>
  </si>
  <si>
    <t>%
5</t>
  </si>
  <si>
    <r>
      <t>Expenditures</t>
    </r>
    <r>
      <rPr>
        <b/>
        <sz val="12"/>
        <color theme="4" tint="0.79998168889431442"/>
        <rFont val="Calibri"/>
        <family val="2"/>
        <scheme val="minor"/>
      </rPr>
      <t xml:space="preserve">
6</t>
    </r>
  </si>
  <si>
    <r>
      <t>%</t>
    </r>
    <r>
      <rPr>
        <b/>
        <sz val="12"/>
        <color theme="4" tint="0.79998168889431442"/>
        <rFont val="Calibri"/>
        <family val="2"/>
        <scheme val="minor"/>
      </rPr>
      <t xml:space="preserve">
6</t>
    </r>
  </si>
  <si>
    <r>
      <t>Expenditures</t>
    </r>
    <r>
      <rPr>
        <b/>
        <sz val="12"/>
        <color theme="4" tint="0.79998168889431442"/>
        <rFont val="Calibri"/>
        <family val="2"/>
        <scheme val="minor"/>
      </rPr>
      <t xml:space="preserve">
7</t>
    </r>
  </si>
  <si>
    <r>
      <t>%</t>
    </r>
    <r>
      <rPr>
        <b/>
        <sz val="12"/>
        <color theme="4" tint="0.79998168889431442"/>
        <rFont val="Calibri"/>
        <family val="2"/>
        <scheme val="minor"/>
      </rPr>
      <t xml:space="preserve">
7</t>
    </r>
  </si>
  <si>
    <t xml:space="preserve">YTD
</t>
  </si>
  <si>
    <t>Panhandle</t>
  </si>
  <si>
    <t>South Plains</t>
  </si>
  <si>
    <t>North Texas</t>
  </si>
  <si>
    <t>North Central</t>
  </si>
  <si>
    <t>Tarrant County</t>
  </si>
  <si>
    <t>Greater Dallas</t>
  </si>
  <si>
    <t>Northeast Texas</t>
  </si>
  <si>
    <t>East Texas</t>
  </si>
  <si>
    <t>West Central</t>
  </si>
  <si>
    <t>Borderplex</t>
  </si>
  <si>
    <t>Permian Basin</t>
  </si>
  <si>
    <t>Concho Valley</t>
  </si>
  <si>
    <t>Heart of Texas</t>
  </si>
  <si>
    <t>Capital Area</t>
  </si>
  <si>
    <t>Rural Capital</t>
  </si>
  <si>
    <t>Brazos Valley</t>
  </si>
  <si>
    <t>Deep East</t>
  </si>
  <si>
    <t>Southeast Texas</t>
  </si>
  <si>
    <t>Golden Crescent</t>
  </si>
  <si>
    <t>Alamo</t>
  </si>
  <si>
    <t>South Texas</t>
  </si>
  <si>
    <t>Coastal Bend</t>
  </si>
  <si>
    <t>Lower Rio</t>
  </si>
  <si>
    <t>Cameron</t>
  </si>
  <si>
    <t>Texoma</t>
  </si>
  <si>
    <t>Central Texas</t>
  </si>
  <si>
    <t>Middle Rio</t>
  </si>
  <si>
    <t>Gulf Coast</t>
  </si>
  <si>
    <t>Statewide</t>
  </si>
  <si>
    <t>End of sheet</t>
  </si>
  <si>
    <t>Q1</t>
  </si>
  <si>
    <t>Q2</t>
  </si>
  <si>
    <t>Q3</t>
  </si>
  <si>
    <t>Q4</t>
  </si>
  <si>
    <t>YTD Expended</t>
  </si>
  <si>
    <t>Total Planned</t>
  </si>
  <si>
    <t>YTD % Expended of Planned</t>
  </si>
  <si>
    <t>End of Sheet</t>
  </si>
  <si>
    <t>Board Number</t>
  </si>
  <si>
    <t>Quarter</t>
  </si>
  <si>
    <t>Activity Category</t>
  </si>
  <si>
    <t>Activity Description:</t>
  </si>
  <si>
    <t xml:space="preserve">Project Status </t>
  </si>
  <si>
    <t>Measurable Outcome(s)</t>
  </si>
  <si>
    <t>Ongoing</t>
  </si>
  <si>
    <t>The Board will measure the success  of this activity through programs  meeting their CQIP goals for caregiver education to increase the number of caregiver early childhood education in Texas Rising Star certified and programs working toward Texas Rising Star certification</t>
  </si>
  <si>
    <t>60 Provider Participants attended the semi annual provider meeting training titled "Provider Services Admin Review: Documentation, What and How to Report" via zoom</t>
  </si>
  <si>
    <t>To increase provider knowledge of CCS Reporting requirements of what to report, how to report, and who or where to report to.</t>
  </si>
  <si>
    <t>7 Provider Participants attended the Zoom training on "Entry Level Designation"</t>
  </si>
  <si>
    <t>To increase provider knowledge of the new TWC guidelines regarding Entry Level Designation</t>
  </si>
  <si>
    <t>33 Provider Participants attended the in-person training on "Texas Rising Star Category 1 &amp; 3"</t>
  </si>
  <si>
    <t>To increase provider Texas Rising Star knowledge to properly prepare them to become a Texas Rising Star Provider</t>
  </si>
  <si>
    <t>8 Provider Participants attended a Zoom training on "Texas Rising Star Category 1 &amp; 3"</t>
  </si>
  <si>
    <t>20 Provider Participants attended an in person training on "Category 4 Indoor and Outdoor Learning Environments"</t>
  </si>
  <si>
    <t>20 Provider Participants attended a Zoom training on "Category 4 Indoor and Outdoor Learning Environments"</t>
  </si>
  <si>
    <t>94 Providers received Infant/Toddler outdoor learning equipment and materials to enhance their outdoor learning environments</t>
  </si>
  <si>
    <t>Completed</t>
  </si>
  <si>
    <t>To increase the amount of materials and equipment available to infant/toddler children and to assist the provider to obtain, maintain, or increase their Texas Rising Star certification.</t>
  </si>
  <si>
    <t>Texas Rising Star/QRIS (except PD)</t>
  </si>
  <si>
    <t>134 Providers received Preschool/School age outdoor learning equipment and materials to enhance their outdoor learning environments</t>
  </si>
  <si>
    <t>To increase the amount of materials and equipment available to Preschool/School age children and to assist the provider to obtain, maintain, or increase their Texas Rising Star certification.</t>
  </si>
  <si>
    <t>18 Provider Participants attended the "Entry Level Designation and Texas Rising Star Onboarding Training for all Non-Texas Rising Star Providers" In Person-All Non-Texas Rising Star Providers were strongly encourage to attend this training regarding Entry Level Designation and Texas Rising Star onboarding Overview of Texas Rising Star Measures</t>
  </si>
  <si>
    <t>To increase the knowledge of the new TWC guidelines regarding Entry Level Designation and that all CCS providers will need to be Texas Rising Star certified by September 30, 2024</t>
  </si>
  <si>
    <t>13 Provider Participants received college subsidies for child development courses for Fall 2022 semester</t>
  </si>
  <si>
    <t>To increase the number of provider staff who obtain their CDA or college degrees in Early Childhood</t>
  </si>
  <si>
    <t>5 Texas Rising Star Staff salaries, fringe, travel, etc.</t>
  </si>
  <si>
    <t>To maintain current staffing levels in order to complete needed assessments, mentoring and onboarding of all CCS Providers</t>
  </si>
  <si>
    <t>Texas Rising Star staff personnel costs, including salaries, fringe, travel, supplies and indirect costs. Total= $37,722</t>
  </si>
  <si>
    <t>N/A</t>
  </si>
  <si>
    <t>new mentor added in October.</t>
  </si>
  <si>
    <t>North Central Texas</t>
  </si>
  <si>
    <t xml:space="preserve">Texas Rising Star Quality Improvement Staff; Hired: 1. 1 Director of Quality Child Care, 2. 2 Early Education Professional Development Specialists, 3. 1 Special Projects Coordinator, 4. 1 Administrative Assistant. These are staff that are implementing quality planned activities for early learning programs in the NCT board area. </t>
  </si>
  <si>
    <t xml:space="preserve">5 of 6 which is 83% of budgeted quality staff members hired, trained, and working towards improving quality for ELPs in the first quarter. </t>
  </si>
  <si>
    <t>Completed cohort of the LENA Grow Professional Development program with 1 Early Learning Program with 3 classrooms in November 2022.  The program consists of each child in the participating classrooms wearing recorders one day a week to generate data regarding conversation turns occurring in the classroom.  Then, a weekly coaching session takes place with the program's Texas Rising Star Mentor go to over the data and create goals around teacher-child interactions.</t>
  </si>
  <si>
    <t>By the end of this 5 week cohort, 64% of children were experiencing 15 or more conversational turns per hour. 95% of children were experiencing 5 or more conversational turns per hour.</t>
  </si>
  <si>
    <t xml:space="preserve">Expenses are related to Texas Rising Star certification assessments, one quarterly meeting for the Tri-Board area, and the completion of modules for the Texas Rising Star ATCP course. </t>
  </si>
  <si>
    <t>Four Texas Rising Star Early Childhood Specialists and Two Early Childhood Program Supervisors attended the Early Educators Conference in Orlando, FL. in October 2022. This conferences were designed for all early childhood professionals to present appropriate teaching strategies using research-based topics and current educational trends. One Early Childhood Specialist attended the National Black Child Development Institute (NBCDI) conference in Washington, DC in October 2022. This conference is designed by a trusted partner in developing and delivering strengths-based, culturally relevant, evidence-based, and trauma-informed resources that respond to the unique strengths and needs of Black children around issues including early childhood education, health and wellness, literacy, and family engagement. One Child Care Manager attended the TWC conference in Dallas, TX. No clock hours were received for this TWC conference.</t>
  </si>
  <si>
    <t>Five Early Childhood Specialists and 2 Early Childhood Program Supervisors were able to attend conferences and obtained a total of 106.25 professional development hours.</t>
  </si>
  <si>
    <t xml:space="preserve">Paid salaries and benefits for fifteen (15) Texas Rising Star Board Staff.  These Board Staff ensure the continuation of the Texas Rising Star program activities for our Workforce Development Board Area through mentoring, assessment, outreach, and program support services.  We have 12 Texas Rising Star Mentor/Early Childhood Specialists (not including one hired for Q2), 2 Texas Rising Star Program Supervisors, and 1 Child Care Manager, and salaries for the positions come out of CCQ funding. </t>
  </si>
  <si>
    <t xml:space="preserve">Hired 2 of the 4 of the vacant Early Childhood Specialist positions. </t>
  </si>
  <si>
    <t>Ten Texas Rising Star Board Staff (Early Childhood Specialist) participated in Mentor Micro-Credential PLC's as required by the Texas Rising Star guidelines. Two(2) Early Childhood Specialist are completing the ATCP modules and will be added to the PLC's. No CCQ funding is allocated for participation.</t>
  </si>
  <si>
    <t>TBD</t>
  </si>
  <si>
    <t>Completed one 120-hour Campfire CDA course for the summer session from June 21-November 8, 2022. Texas Rising Star Early Learning Programs were given first preference in selection for this scholarship and class participation in an effort to help them improve the overall education level of staff and/or administration.  All participants are from Texas Rising Star Early Learning Programs.</t>
  </si>
  <si>
    <t xml:space="preserve">There were 42 awarded scholarship and 24 are currently active. Out of that 24, there are 4 pending class completion, 20 completed the class and 10 ready to schedule for exam and observation for certificate. </t>
  </si>
  <si>
    <t>Texas Rising Star Early Childhood Specialists provided professional development trainings directly related to early learning and child development through the instruction of child care trainings.  These allowed for individuals to obtain the required annual clock hours of training needed for Child Care Regulation and gain information needed to make improvements in their child care classroom and/or program.</t>
  </si>
  <si>
    <t>Texas Rising Star Mentors/Early Childhood Specialist conducted 38 professional development sessions with 315 participants offering 55 clock hours for participants to use towards achieving their annual hours.</t>
  </si>
  <si>
    <t>Paid for two (2) Sr. Early Childhood Specialist  to renew their certification as a CLASS Observer in Infant/Toddler. A CLASS Observer is certified to collect CLASS data in a classroom setting for the specific designated age levels. In order to receive this certification, you must pass a reliability test following training and maintain that certification by passing an annual recertification test.</t>
  </si>
  <si>
    <t xml:space="preserve">Upon completion of the test, early childhood specialists were awarded their designated CLASS Observer certification. </t>
  </si>
  <si>
    <t>Tarrant</t>
  </si>
  <si>
    <t>Increased staff PD to enhance individual career lattice</t>
  </si>
  <si>
    <t>Increased staff retention for Texas Rising Star programs</t>
  </si>
  <si>
    <t>Mentor capability to provide certified trainings to program staff for PD hours</t>
  </si>
  <si>
    <t>Dallas</t>
  </si>
  <si>
    <t>Trauma Training Addressing COVID Trauma for Children &amp; Providers - Virtual</t>
  </si>
  <si>
    <t>Increased knowledge on supporting providers with working through childhood trauma</t>
  </si>
  <si>
    <t>Building on Whole Leadership - Virtual</t>
  </si>
  <si>
    <t>Maintain licensing requirements by providing training</t>
  </si>
  <si>
    <t>Hiring &amp; Retaining Staff - Virtual</t>
  </si>
  <si>
    <t>NAEYC Annual Conference -In person</t>
  </si>
  <si>
    <t>Maintain licensing requirements by providing training on a variety of ECE topics (6 staff and 1 ELP admin)</t>
  </si>
  <si>
    <t>New Provider &amp; Recertification Awards</t>
  </si>
  <si>
    <t>Provided support with educational materials to 26 programs.</t>
  </si>
  <si>
    <t>Texas Rising Star Binder Submission Incentives</t>
  </si>
  <si>
    <t>Provided support with educational materials, staff incentives, etc. to 63 programs.</t>
  </si>
  <si>
    <t>Quality Stabilization Awards</t>
  </si>
  <si>
    <t>Provided support with operational expense and staff incentives to 340 programs</t>
  </si>
  <si>
    <t>Infant Toddler Expansion Grant</t>
  </si>
  <si>
    <t>Provided training &amp; resources to increase infant/toddler capacity.</t>
  </si>
  <si>
    <t>ASQ Training October 13, 2022  - In person</t>
  </si>
  <si>
    <t>Provided training on ASQ screening  tool to support families and children</t>
  </si>
  <si>
    <t>ASQ Training Dec. 9, 2022  - In person</t>
  </si>
  <si>
    <t>Provided training on ASQ screening tool to support families and children</t>
  </si>
  <si>
    <t>Health &amp; Safety (except PD)</t>
  </si>
  <si>
    <t>1st Aid &amp; CPR Certification Class  (Quality Team) -- In person</t>
  </si>
  <si>
    <t>Provided training to maintain health &amp; safety support to 9 Texas Rising Star staff</t>
  </si>
  <si>
    <t>1st Aid &amp; CPR Certification Class  -In person</t>
  </si>
  <si>
    <t>Provided training to maintain licensing requirements to 7 ELP's</t>
  </si>
  <si>
    <t xml:space="preserve">Other (Shared Services, Pre-K Partnerships, Supply Building, Mental Health Supports) </t>
  </si>
  <si>
    <t>Wonder school project</t>
  </si>
  <si>
    <t>Providing  a child care management tool to assist directors with daily operational tasks to 5 program sites that's ongoing support.</t>
  </si>
  <si>
    <t xml:space="preserve">Reignite! By Together4Children Part 2 - Virtual </t>
  </si>
  <si>
    <t>Supported ELP's with retention strategies</t>
  </si>
  <si>
    <t>Tuition for BAS/AAS/ Certificate for students</t>
  </si>
  <si>
    <t>ongoing</t>
  </si>
  <si>
    <t xml:space="preserve">to obtain a credential </t>
  </si>
  <si>
    <t xml:space="preserve">WFSNETX purchased multi-cultural items for numerous centers to increase inclusivity in the classroom. </t>
  </si>
  <si>
    <t xml:space="preserve">WFSNETX purchased various items for centers working to become Texas Rising Star. </t>
  </si>
  <si>
    <t xml:space="preserve">Assist centers in becoming Texas Rising Star. </t>
  </si>
  <si>
    <t xml:space="preserve">WFSNETX purchased curriculum for 2 centers. </t>
  </si>
  <si>
    <t xml:space="preserve">Assist centers in becoming, increasing, or maintaining Texas Rising Star status. </t>
  </si>
  <si>
    <t xml:space="preserve">Assists daycare staff with acquiring their annual required training hours. </t>
  </si>
  <si>
    <t xml:space="preserve">WFSNETX paid for CDA renewal of an employee at a Texas Rising Star center. </t>
  </si>
  <si>
    <t xml:space="preserve">Increases the number of early childhood program educators attaining and maintaining a CDA. </t>
  </si>
  <si>
    <t xml:space="preserve">Increase in Texas Rising Star participation and/or certified star levels and retention in Texas Rising Star program. </t>
  </si>
  <si>
    <t xml:space="preserve">Other (Shared Services, Pre-K Partnerships, COVID Supports) </t>
  </si>
  <si>
    <t xml:space="preserve">WFSNETX provides Brightwheel to our TRS facilities. This is utilized for billing processes and parent communication. </t>
  </si>
  <si>
    <t xml:space="preserve">Increased communication between providers and parents. </t>
  </si>
  <si>
    <t>Quarterly subscription for Brightwheel for all TRS providers</t>
  </si>
  <si>
    <t>Increases parent involvement, classroom management and business needs of our providers.</t>
  </si>
  <si>
    <t>Monthly Provider training with Mentor staff conducted in person.</t>
  </si>
  <si>
    <t>Provides staff with required training hours and also increases quality in the classroom.</t>
  </si>
  <si>
    <t>Monthly Provider Training with Mentor staff conducted virtually.</t>
  </si>
  <si>
    <t xml:space="preserve">WFSNETX paid for teachers to attend CDA classes at their local college. </t>
  </si>
  <si>
    <t xml:space="preserve">Increases the number of early childhood program educators attaining a CDA. </t>
  </si>
  <si>
    <t>Purchased curriculum, materials and equipment for 4 ELPs Infant Toddler classrooms</t>
  </si>
  <si>
    <t>Reimbursed training costs for 61 ELP staff - conference registrations, Director trainings; Local conference registration and reimbursing Director credential training.</t>
  </si>
  <si>
    <t>CDA training for and CDA renewal reimbursements for 35 ELP staff</t>
  </si>
  <si>
    <t>Purchased curriculum, materials and equipment for 16 ELPs</t>
  </si>
  <si>
    <t xml:space="preserve">Staff Bonus for 19 ELP staff; </t>
  </si>
  <si>
    <t>Various trainings from Texas Rising Star and B/R staff for 87 ELP staff</t>
  </si>
  <si>
    <t>Texas Rising Star and B/R staff provided resources for all Texas Rising Star and CCS ELPs</t>
  </si>
  <si>
    <t>Texas Rising Star purchased 50 ASQ kits; delivered one each to 25 ELPs; we purchased 50 have provided 25 to ELPs. Have 25 remaining to provide for more ELPs as they come on board</t>
  </si>
  <si>
    <t xml:space="preserve"> Initial and Monitoring  ELP Incentives for 6 ELP</t>
  </si>
  <si>
    <t>Providers received an annual monitoring visit for 7 Texas Rising Star centers (26 classrooms)</t>
  </si>
  <si>
    <t xml:space="preserve">7
</t>
  </si>
  <si>
    <t>One Texas Rising Star assessor conducted annual unannounced monitoring visits to 7 Texas Rising Star centers.</t>
  </si>
  <si>
    <t xml:space="preserve">Participate in College course 1 Texas Rising Star mentor staff
</t>
  </si>
  <si>
    <t xml:space="preserve">One Texas Rising Star mentor participated in college course virtually to further her education. 
</t>
  </si>
  <si>
    <t>Provide mentoring for Texas Rising Star providers
Provided technical assistance to CCS providers
25 Texas Rising Star centers and 23 CCS providers</t>
  </si>
  <si>
    <t xml:space="preserve">Three Texas Rising Star mentor staff mentored 45 staff members at 25 Texas Rising Star centers.
Three Texas Rising Star mentor staff provided technical assistance to 23 CCS providers starting the onboarding process. </t>
  </si>
  <si>
    <t>PLC for 3 Texas Rising Star mentors and 1 dual role</t>
  </si>
  <si>
    <t xml:space="preserve">Three Texas Rising Star mentors and one dual role participated in PLC's monthly for 1.5 hours per month. </t>
  </si>
  <si>
    <t>Provide materials and equipment based on need for 1 Texas Rising Star provider</t>
  </si>
  <si>
    <t xml:space="preserve">Texas Rising Star staff used the ITERS tool to reassess the environment for 1 Texas Rising Star provider that scored low in category 4 on their recertification. Materials and equipment were purchased for this center based on that information. This is a wrap up for the project in Quarter 4 FFY2022. </t>
  </si>
  <si>
    <t>170 Slots were purchased for a conference hosted by the Paso Del Norte Chapter of TXAEYC. This conference focused on teacher interactions and social and emotional development for the preschool age groups. This event was held on 10/22/2022. Although this event was held in October 2022, this funding was billed to the previous fiscal year in accordance to the LWB designation of funding. ($7650)</t>
  </si>
  <si>
    <t xml:space="preserve">This opportunity allowed for a large group of teachers to be served with training in accordance with their licensing requirements along with meeting Texas Rising Star training standards. </t>
  </si>
  <si>
    <t>Assessor salary for the Quarter ($33539.14)</t>
  </si>
  <si>
    <t>Texas Rising Star staff</t>
  </si>
  <si>
    <t>Personnel costs for Texas Rising Star staff</t>
  </si>
  <si>
    <t>Increase in Texas Rising Star participation and to retain Texas Rising Star certified programs.</t>
  </si>
  <si>
    <t>Providing materials, equipment and resources to ass providers in meeting Texas Rising Star requirements</t>
  </si>
  <si>
    <t>Increase in Texas Rising Star participation and/or star level, to retain Texas Rising Star certified programs.</t>
  </si>
  <si>
    <t>4 virtual Kaplan trainings &amp; 1 face to face Kaplan quality child care conference - training on early learning and Child Dev included 122 virtual &amp; 350 face to face participants</t>
  </si>
  <si>
    <t>Increase the number of Texas Rising Star participation and/or star levels.</t>
  </si>
  <si>
    <t>CDA recertification</t>
  </si>
  <si>
    <t>Providing reimbursement for maintaining CDA certification</t>
  </si>
  <si>
    <t xml:space="preserve">Renewal of back-office solutions </t>
  </si>
  <si>
    <t>To help programs effectively manage their child care businesses and to allow directors more time to be in classrooms working with teachers.</t>
  </si>
  <si>
    <t>Teacher/Child Interactions - 4 hour virtual training (there was no charge for this training)</t>
  </si>
  <si>
    <t>increase the quality of care for children enrolled in child care centers within the Concho Valley</t>
  </si>
  <si>
    <t>CPR/First Aid Safety Training to 18 teachers</t>
  </si>
  <si>
    <t>Increase in Texas Rising Star participation and/or Star Level</t>
  </si>
  <si>
    <t>CDA training-Building your CDA Professional Portfolio to 20 teachers</t>
  </si>
  <si>
    <t>Supporting compliance with CCR requirements for health and safety. Decrease in number deficiencies cited by CCR. Increase in number of ELPS qualifying for Entry Level TRS participation.  Decrease in the number of Licensing deficiencies cited by CCR. Verified by quarterly CCR screenings.</t>
  </si>
  <si>
    <t>CPR/First Aid Safety Training to 22 teachers</t>
  </si>
  <si>
    <t>Texas Rising Star Entry Level Onboarding Focus on Cat 2 Teacher Child Interactions to 23 infant/toddler teachers</t>
  </si>
  <si>
    <t>Virtual Coffee Chat for 30 Program Directors</t>
  </si>
  <si>
    <t>Texas Rising Star Entry Level Onboarding Focus on Cat 2 Teacher Child Interactions to 33 preschool teachers</t>
  </si>
  <si>
    <t>Increase the number of Early Childhood Program Educators attaining the CDA Credential.</t>
  </si>
  <si>
    <t>Texas Rising Star Entry Level Hub Training Infant, Toddler, and Three's Guidelines to 36 directors</t>
  </si>
  <si>
    <t>Increase in the number of Program Directors participation in collaborative learning and business development. Deepen knowledge and expertise by interacting on a regular basis. Mentors observed positive change in participants daily practice.</t>
  </si>
  <si>
    <t>Lena Grow - LENA GROW is a research-based, data driven program that helps infant and toddler teachers gain the skills to measurably improve classroom quality and boost interactions. This project aligns with the Board's goal to increase the supply of high quality infant and toddler care.  The will be implemented into 6 Texas Rising Star classroom. Data provided by LENA will determine the success of the project. 
5 ELPs, 7 teachers, 5 administrators, 50 infant/toddlers</t>
  </si>
  <si>
    <t xml:space="preserve">Increase in Texas Rising Star participation </t>
  </si>
  <si>
    <t>Texas Rising Star Entry Level Hub Training Pre-K Guidelines to 56 directors</t>
  </si>
  <si>
    <t>Mini-Conference on Early Brain Development and Early Childhood Intervention served 70 teachers and directors, 16 ELPs</t>
  </si>
  <si>
    <t>Increase in Texas Rising Star participation</t>
  </si>
  <si>
    <t>CPR/First Aid Safety Training to 9 teachers</t>
  </si>
  <si>
    <t xml:space="preserve">Purchased PPE Supplies including gloves, disinfectant wipes and spray, and hand soap to help combat the rise in illnesses during the winter months including Flu, COVID-19, and RSV. Supplies were distributed in December to a total of 120 Early Learning Programs. $60,200.00 spent in Quarter 1 (CRSSA Funding). </t>
  </si>
  <si>
    <t xml:space="preserve">We achieved our goal of providing PPE supplies to a minimum of 120 Early Learning Programs in and around Travis County. </t>
  </si>
  <si>
    <t>Maintain CLASS Assessment Certification for 2 Texas Rising Star Mentors to assist programs with measuring effective interactions. This will assist mentors will improving a programs scores in Category 2 which is weighted heavier under the new Texas Rising Star Guidelines. $525.00 was spent in Quarter 1.</t>
  </si>
  <si>
    <t>We will measure success by seeing the average Category 2 scores of programs receiving Annual Monitoring's increase based on the previous year's scores. This will be assessed at the end of the fiscal year.</t>
  </si>
  <si>
    <t>Purchase Frog Street Curriculum for current Texas Rising Star Programs and Entry Level Programs actively working with a Texas Rising Star Mentor and who express interest in the TEA approved curriculum. A total of $203,400 (CRSSA Funding) was spent on Frog Street Curriculum for a total of 20 Early Learning Programs. A second Frog Street order will be placed later in FY23.</t>
  </si>
  <si>
    <t>We will measure success by seeing 90 percent of programs who receive the curriculum maintain or increase their TRS Star Level throughout FY2023. This will be assessed at the end of the fiscal year.</t>
  </si>
  <si>
    <t>Early Learning Resources were purchased for our Texas Rising Star Two-Star, Three-Star, and Four-Star programs as well as those programs actively working toward Texas Rising Star. These resources include toys, shelving and playground equipment with the goal of improving Category 4 scores for our Texas Rising Star and ELD Programs. In Quarter 1, a total of 21 Programs were purchased resources for a total of $12,287.00 spent (CRSSA Funding).</t>
  </si>
  <si>
    <t>We will measure success with this activity by seeing a 10% increase in the number of TRS 3 and 4-star programs in FY2023. This will be assessed at the end of the fiscal year.</t>
  </si>
  <si>
    <t xml:space="preserve">Updated Texas Rising Star banners we purchased for current Texas Rising Star programs using the newly updated Texas Rising Star logo. The order for the Texas Rising Star Banners were placed in FY22, however the banners were invoiced in FY23. A total of 138 Texas Rising Star Programs were purchased a banner. A separate Texas Rising Star Banner purchase will occur toward the end of FY23 for all newly certified Texas Rising Star Programs. $3,169.00 was spent in Quarter 1. </t>
  </si>
  <si>
    <t>We will look to measure success by seeing an increase in the percentage of CCS children enrolled in a TRS program by the end of FY2023. This will be assessed at the end of the fiscal year.</t>
  </si>
  <si>
    <t xml:space="preserve">1 Early Learning Programs was purchased supplies in order to complete a LENA Grow Sequence at their center. The LENA program assists with Teacher/Child interactions and offers ongoing support from LENA as well as coaching for teachers provided by the center. $1,520 was spent in Quarter 1. Additional LENA sequences will be occurring throughout FY 23. </t>
  </si>
  <si>
    <t>We will measure success by seeing an increase in Category 2 scores of those programs who participated in the LENA program. This will be assessed at the end of the fiscal year.</t>
  </si>
  <si>
    <t xml:space="preserve">Provided in house training to Texas Rising Star and Entry Level Designated programs (448 teachers and directors) using qualified Texas Rising Star Staff with the goal of helping providers meet their annual training requirements. No Quality Funds were used for these trainings. </t>
  </si>
  <si>
    <t>We will look to measure success by seeing 95% of TRS programs avoid going on an SIA due to lack of Director or Teacher training hours during their next Annual Monitoring visit. This will be assessed at the end of the fiscal year.</t>
  </si>
  <si>
    <t>Ordered laminator film for our Provider Resource Rooms</t>
  </si>
  <si>
    <t>1st Quarter results include:  14 Entry Level Providers have utilized the Provider Resources of lamination and dye cuts to extend the usage of their educational materials</t>
  </si>
  <si>
    <t>Mentors are working with programs to bring Entry Level providers into Texas Rising Star certified.  Assessors are working to maintain the current Texas Rising Star providers assessment needs and assess new programs.</t>
  </si>
  <si>
    <t>1st Quarter results include:  3 new Texas Rising Star certified providers, 10 annual monitoring visits with current Texas Rising Star providers, and 92 mentoring visits with Entry Level providers in the Reaching for the Stars process.</t>
  </si>
  <si>
    <t>Conscious Discipline Training for teachers/directors</t>
  </si>
  <si>
    <t>Lunch and Learn 11/02/2022 -- Teaching Strategies - Creative Curriculum Overview (not Board funded)
16 programs 19 staff participated</t>
  </si>
  <si>
    <t>16 programs are choosing to implement the Creative Curriculum -  Category 3 measures the classrooms that are using a DAP curriculum</t>
  </si>
  <si>
    <t xml:space="preserve">Lunch and Learn 12/06/2022 -- Texas A&amp;M AgriLife - Promoting Early Education Quality (not Board funded)
supported 23 programs 29 staff  </t>
  </si>
  <si>
    <t>Category 1 - staff will use TAMU AgriLife courses for their CDA, Director Credential and Clock Hours</t>
  </si>
  <si>
    <t>Social/Emotional/Diversity Material Kits (Lakeshore and Discount School Supply) to 28 programs</t>
  </si>
  <si>
    <t>Category 2 (programs will do intentional emotional activities) and Category 4 (programs will have diverse and emotional materials)</t>
  </si>
  <si>
    <t>Identified need for curriculum for 16 programs</t>
  </si>
  <si>
    <t>On hold</t>
  </si>
  <si>
    <t>ABA Program for 3 programs</t>
  </si>
  <si>
    <t>Texas Rising Star Mentors provided training on topics specific to Texas Rising Star measures to 18 child care providers</t>
  </si>
  <si>
    <t>18 child care providers received training hours on lesson plans and room arrangement from their Texas Rising Star mentor</t>
  </si>
  <si>
    <t>First Aid/CPR Training to 27 staff</t>
  </si>
  <si>
    <t>27 child care staff received First Aid/CPR training as required by CCR</t>
  </si>
  <si>
    <t>TWC Conference- Child Advisory Committee attended TWC Conference for 4 CC center directors</t>
  </si>
  <si>
    <t>4 Child Care Directors attended the TWC conference to gain knowledge of TWC child care programs and funding</t>
  </si>
  <si>
    <t xml:space="preserve">Texas Rising Star mentors/assessors will provide mentoring for 70 homes/ centers  interested in becoming Texas Rising Star and existing centers who wish to maintain or increase their Texas Rising Star star level. </t>
  </si>
  <si>
    <t>Actual YTD: 50%
Texas Rising Star Certified Centers-2022-2023: 65%--  2023-2024: 85%</t>
  </si>
  <si>
    <t>Provide materials, equipment, and resources to assist in meeting Texas Rising Star requirements including but not limited to classroom furniture, developmentally appropriate learning materials, curriculum, outdoor equipment, gross motor equipment and resource books
9 child care centers and 2 child care homes</t>
  </si>
  <si>
    <t>Texas Rising Star centers/homes obtained a higher star level, retained their star level, or prepared to become Texas Rising Star</t>
  </si>
  <si>
    <t>Provide materials, equipment, and resources to assist in meeting Texas Rising Star requirements including but not limited to classroom furniture, developmentally appropriate learning materials, curriculum, outdoor equipment, gross motor equipment and resource books solely for infants and toddlers
7 child care centers</t>
  </si>
  <si>
    <t>Southeast</t>
  </si>
  <si>
    <t>The Lena-Grow program is a professional development program, 10 classrooms evaluated</t>
  </si>
  <si>
    <t>The Lena Grow Program assist ELP to increase the level of quality interactions  and this project aligns with the Board's goal to increase the number of Texas Rising Star  centers</t>
  </si>
  <si>
    <t>Onboarding professional development for Entry Level providers</t>
  </si>
  <si>
    <t>To increase the number of Texas Rising Star providers  Cat 4 was reviewed</t>
  </si>
  <si>
    <t>To increase the number of Texas Rising Star providers- Cat 3- program Admin</t>
  </si>
  <si>
    <t>To increase the number of Texas Rising Star providers. Cat 3- Family Education, Involvement and Program Mgmt.</t>
  </si>
  <si>
    <t>To increase the number of Texas Rising Star providers. Topics- Cat 1- Director and Staff- Training and Education</t>
  </si>
  <si>
    <t>To increase the number of Texas Rising Star providers. Topics-Cat 2/3- Classroom Activities</t>
  </si>
  <si>
    <t>To increase the number of Texas Rising Star providers. Topics-CQUIP and Texas Rising Star orientation</t>
  </si>
  <si>
    <t>12/19/2022 Child Care Regulation Webinar Training - The purpose of this activity was to ensure directors meet the training requirements for TRS assessment.</t>
  </si>
  <si>
    <t xml:space="preserve">Our success will be measured by providers maintaining good standing with CCL and maintaining or increasing their TRS star level or receiving TRS certification. </t>
  </si>
  <si>
    <t>none</t>
  </si>
  <si>
    <t>no activities reported</t>
  </si>
  <si>
    <t>Provided 119 Early learning programs professional development. 4th Annual Conference was held at Laredo First Assembly, all inclusive facility; 240 participants</t>
  </si>
  <si>
    <t>240 Directors/practitioners participated in 6 hours of professional development provided by TECPDS trainers. Increase in Texas Rising Star interest, WSST gained 13 new Texas Rising Star early learning programs.</t>
  </si>
  <si>
    <t>Provided 25 tablecloths by Kioskie Rentals for 4th annual conference</t>
  </si>
  <si>
    <t>25 tables were provided for 240 participants to enhance the quality of learning by providing comfortable sitting</t>
  </si>
  <si>
    <t>Provided Pat's Daycare with Infant/Toddler classroom materials and equipment to support 5 infant slots</t>
  </si>
  <si>
    <t xml:space="preserve">Early learning program expanded to include infant care for 2 additional infants, for a total of five infants served. </t>
  </si>
  <si>
    <t>Provided Training Wheels center with classroom materials for all ages.  (12 children supported)</t>
  </si>
  <si>
    <t xml:space="preserve">Early learning program received classroom materials and equipment. </t>
  </si>
  <si>
    <t>Provided Shiloh Crossing center with classroom materials and equipment. (12 children supported)</t>
  </si>
  <si>
    <t>Provided 36 current Texas Rising Star early learning programs and 14 Non- Texas Rising Star early learning programs with outreach and recruitment materials to promote their business</t>
  </si>
  <si>
    <t>Increase the number of Texas Rising Star early learning programs</t>
  </si>
  <si>
    <t>Provided 119 Early learning programs materials and resources to enhance the quality care.</t>
  </si>
  <si>
    <t>Increase the quality of teacher-child interactions and engagement for all ages served</t>
  </si>
  <si>
    <t xml:space="preserve">10/15/2022 Child care professionals participated in 2 (1.5) hour virtual sessions with presenter Melissa Galaviz with Texas Curriculum Writers.  1st session Redesigning the Learning Environment: Building Cohorts –In this session the participants learned how to redesign the learning environment to meet  the needs of COVID-19 protocols.  2nd Session Mood-Boosting Tips During COVID-19 Pandemic–In this session participants were provided 10 mood-boosting tips to help children during the COVID-19 Pandemic.  The presenter provided tips such as:  Lighten up, get plenty of sleep, have bedtime routines, talk it out, help children eat wisely, for gratitude, step it up, lend a hand and manage screen time.  </t>
  </si>
  <si>
    <t xml:space="preserve"> 1st session - participants received (1.5) training clock hours/.15 CEUs under Safety per Child Care Regulation Minimum Standards.  Texas Core Competencies for Early Childhood Practitioners and Administrators:  Practitioner Core Competency: 3.1, 8.3  2nd Session -  Participants received (1.5) training clock hours/.15 CEUs Child Health Regulation Minimum Standards.  Texas Core Competencies for Early Childhood Practitioners and Administrators:  Practitioner Core Competency: 2.2, 8.2</t>
  </si>
  <si>
    <t>1 child care center employee received a 2nd incentive for remaining at the facility for one year from the inception of the CDA course ($600).</t>
  </si>
  <si>
    <t xml:space="preserve">1 Teacher attained their CDA credential resulting in a positive impact on the quality of care, they were able to increase their knowledge in child development and improved their skills when working with children and families. </t>
  </si>
  <si>
    <t>11/5/2022 Child care professionals participated in 2 (1.5) hour virtual sessions with presenter Amy Ply with Greenspace Learning Development.  1st session Providing for Play Every Day –The presenter discussed why play is important, how to support and extend meaningful play and how to communicate with parents about play.  2nd Session The Outdoor Classroom: Making the Most of your Playground – Participants learned that playgrounds and outdoor spaces are more important than ever! For mask-free, clean air play and learning, head outside for more than just recess.  In this session, they also discussed about the benefits of outdoors for both children and teachers and learned first steps to getting learning outdoors right away.</t>
  </si>
  <si>
    <t>1st session - participants received (1.5) training clock hours/.15 CEUs under Child Growth and Development per Child Care Regulation Minimum Standards.  Texas Core Competencies for Early Childhood Practitioners and Administrators:  Practitioner Core Competency: 1.5, 2.3  2nd Session -  Participants received (1.5) training clock hours/.15 CEUs Planning Developmentally Appropriate Activities per Regulation Minimum Standards.  Texas Core Competencies for Early Childhood Practitioners and Administrators:  Practitioner Core Competency: 3.1</t>
  </si>
  <si>
    <t xml:space="preserve">12/10/2022 Child care professionals participated in 2 (1.5) hour virtual sessions with presenter Jenice Dames.  1st session The Child's Wonderfully Made Brain –The presenter discussed how children learn and think is a very complex process.  The participants also discussed how the brain develops in the children and the complexity.  2nd Session Is There a Difference Between Boys and Girls? YES – Participants explored the difference between boys and girls and how this affects what teaches do in the classroom. </t>
  </si>
  <si>
    <t>1st session - participants received (1.5) training clock hours/.15 CEUs under Understanding Early Childhood Brain Development per Child Care Regulation Minimum Standards.  Texas Core Competencies for Early Childhood Practitioners and Administrators:  Practitioner Core Competency: 1.1, 1.4  2nd Session -  Participants received (1.5) training clock hours/.15 CEUs Child Growth and Development per Minimum Standards.  Texas Core Competencies for Early Childhood Practitioners and Administrators:  Practitioner Core Competency: 1.1, 1.4</t>
  </si>
  <si>
    <t xml:space="preserve">09/06/2022 - Texas Rising Star Providers were awarded an Physical Development Kit. Please note - Note: This initiative was reported in the 4th Quarter of 2022 as ongoing.  Expenditures occurred in this quarter. </t>
  </si>
  <si>
    <t xml:space="preserve">75 Texas Rising Star Providers received a complete Physical Development Kit packed with age-appropriate material that focused on the physical development of the child. </t>
  </si>
  <si>
    <t>1 Texas Rising Star Staff had their CLASS certification renewed</t>
  </si>
  <si>
    <t>This certification is resourceful when providing technical assistance to early learning programs to help nurture children's early learning development while responding to their needs.</t>
  </si>
  <si>
    <t xml:space="preserve">5 child care programs benefited from the Texas Rising Star Staff that is CLASS certified. </t>
  </si>
  <si>
    <t>2022 Fall/2023 Spring Semester - 19 teachers were given the opportunity to attain their CDA through our local college -  South Texas College (STC) for the 2020  Spring Semester.  Tuition cost covered CDA I,  CDA II and the cost of the books.</t>
  </si>
  <si>
    <t>When Completed, this opportunity will result in a positive impact on the quality of care, it will increase the knowledge of child development and improve skills when working with children and families</t>
  </si>
  <si>
    <t>Board has funding for 6 mentors and 2 assessors.  One staff is currently serving a dual role until the a new assessor is hired. Mentor position is filled with start date in January</t>
  </si>
  <si>
    <t>Board has one assessor position open, 1 FTE serving a dual role (50/50), 1 FTE assessor, and 4 FTE Mentors</t>
  </si>
  <si>
    <t>Purchase materials and equipment as an incentive to ells who completed the recertification process.  The items will assist improving in areas of concerns and low scoring measures.</t>
  </si>
  <si>
    <t xml:space="preserve">Incentive activity is ongoing and will be measured with using the CQIP and unannounced visit monitoring results.  </t>
  </si>
  <si>
    <t>1 Mentor attend NAEYC in November 2022</t>
  </si>
  <si>
    <t>Increase improvement in CQIP development and diverse mentoring resources.</t>
  </si>
  <si>
    <t xml:space="preserve">531 teachers and administrative staff from certified and non-certified ells attended the Board's annual child care conference </t>
  </si>
  <si>
    <t>Increase of number teachers who have complete more than the required 30 annual training hours. Increase the number of administrative staff who obtain the business management training hours and 36 hours of training.</t>
  </si>
  <si>
    <t>Mentors hosted Texas Rising Star orientation sessions for all entry level designees. 102 out of 104 program attended one of the 7 sessions.</t>
  </si>
  <si>
    <t>Increase Texas Rising Star participation.</t>
  </si>
  <si>
    <t>As part of the incentive for completing the Texas Rising Star recertification, 1 provider receive outdoor equipment to help develop the outdoor play area for the infants.</t>
  </si>
  <si>
    <t>Will measure improvement is scores in Categories 2 and 4.</t>
  </si>
  <si>
    <t>Conducted CIRCLE I/T training on Physical and Motor Development on 10/11/22. 
19 attendees from 8 centers and 2 homes.</t>
  </si>
  <si>
    <t>Increased knowledge of 19 staff on various professional development topics related to child development, specific to infants and toddlers.</t>
  </si>
  <si>
    <t>Added an additional Texas Rising Star home effective 11/1/22, increasing infant capacity, as a result.</t>
  </si>
  <si>
    <t>Increased infant capacity at TRS facilities by adding an additional TRS home.</t>
  </si>
  <si>
    <t>Conducted a training on Building Positive Relationships with Parents on 11/15/22.
16 attendees from 4 centers and 2 homes.</t>
  </si>
  <si>
    <t>Increased knowledge of 16 staff on various professional development topics related to child development.</t>
  </si>
  <si>
    <t>Conducted a training on Developmentally Appropriate Practices with an Equity Lens on 12/15/22.
20 attendees from 6 centers and 2 homes.</t>
  </si>
  <si>
    <t xml:space="preserve">Conducted a Texas Rising Star training on an overview of the Texas Rising Star program on 10/29/22 (virtual and in-person).
25 attendees from 15 centers and 3 homes. </t>
  </si>
  <si>
    <t>Increased knowledge of 25 staff on various professional development topics related to child development and Texas Rising Star.</t>
  </si>
  <si>
    <t>Conducted a Director's Round Table on meeting Texas Rising Star Measures on 10/25/22.
7 owner/director attendees from 6 centers.</t>
  </si>
  <si>
    <t>Increased knowledge of 6 owners/directors on various professional development topics related to child development and Texas Rising Star.</t>
  </si>
  <si>
    <t>Conducted a TECPDS training on 11/10/22 (virtual and in-person).
52 attendees from 16 centers and 2 homes.</t>
  </si>
  <si>
    <t>Increased knowledge of  52 staff on the TECPDS system.</t>
  </si>
  <si>
    <t>Offered reimbursement for four Texas Rising Star providers for required individual staff CPR/First-Aid trainings.</t>
  </si>
  <si>
    <t>Forty one CPR/First-Aid training certificates obtained by staff.</t>
  </si>
  <si>
    <t>Finalized the general quality grant by provided materials, equipment, and resources (included 1 last facility).</t>
  </si>
  <si>
    <t>Increased the quality of care at 1 final facility through expanded resources.</t>
  </si>
  <si>
    <t>Offered a child development scholarship opportunity for staff to continue child development learning opportunities at a local community college.</t>
  </si>
  <si>
    <t>Increased knowledge of nine new staff on various child development topics through a local community college.</t>
  </si>
  <si>
    <t>Texas Rising Star Assessor and Mentor staff participating in the required Texas Rising Star Assessment Training and Certification program.</t>
  </si>
  <si>
    <t>Contracted TRS staff completed the ATCP course.</t>
  </si>
  <si>
    <t xml:space="preserve">Conducted required Texas Rising Star activities including quarterly CCR reviews, initial assessments, and annual monitoring's. </t>
  </si>
  <si>
    <t>Properly followed TRS Guidelines related to required activities for all TRS Providers.</t>
  </si>
  <si>
    <t>Conducted quarterly Program Administrator meeting via Zoom with 34 programs in the Quality Texas Rising Star track; training topic was "Collaboration and Networking to Establish and Maintain Outdoor Classrooms"</t>
  </si>
  <si>
    <t xml:space="preserve">Provide high quality training and professional development to staff at all current certified TRS programs and to those EL programs working toward certification that complies with the requirements and expectations of TRS Guidelines and Accreditation Standards (an estimated 600 childcare professionals will receive this training). Training topics will be delivered through contracted, certified trainers and by providing reimbursements to program staff for attendance at local and state early childhood conferences.  Attendance records, evaluations, and pre/post tests will be collected and analyzed following each training session.  Success will be measured based on attendees’ responses and suggestions as well as data collected from programs’ CQIPs. </t>
  </si>
  <si>
    <t>Co-sponsored 6 evening training sessions (2hours - in person) with Central TX AEYC; 2 sessions conducted in Spanish; 19 programs in attendance</t>
  </si>
  <si>
    <t>Conducted in-person training for Entry Level Texas Rising Star programs - 11 programs in attendance; participants received classroom materials</t>
  </si>
  <si>
    <t>Conducted in-person training for Entry Level Texas Rising Star programs - 10 programs in attendance; participants received classroom materials</t>
  </si>
  <si>
    <t>Conducted in-person training for Entry Level Texas Rising Star programs - 12 programs in attendance; participants received classroom materials</t>
  </si>
  <si>
    <t>Conducted in-person training for Entry Level Texas Rising Star programs - 9 programs in attendance; participants received classroom materials</t>
  </si>
  <si>
    <t>Reimbursed 5 programs for ProCare software costs</t>
  </si>
  <si>
    <t>Continue to support Shared Services by providing funds to assist with technical assistance and office support to providers in the project. This project meets a goal of our board to grow these program owners/directors’ business skills and be good stewards of the services provided to them.  Success will be measured based on CCR compliance and the percentage of providers who continue to participate in the Shared Services Alliance.</t>
  </si>
  <si>
    <t>Supporting National Accreditation</t>
  </si>
  <si>
    <t>Reimbursed 1 NAEYC accredited/4 Star program for their annual renewal fee</t>
  </si>
  <si>
    <t xml:space="preserve">Provide reimbursement to childcare programs who are NAEYC, or NAFCC accredited that are renewing their annual fees in 2023. A goal of our board area is to increase the number of accredited early learning programs. We anticipate 14 early learning programs will apply for re- accreditation (annual fees) this year. We will measure success by the number of accredited programs with either NAEYC or NAFCC that maintain accreditation. The outcomes will also be based on the continued or increased star level of the accredited programs. </t>
  </si>
  <si>
    <t>Provided consultation services to 2 4 Star/NAEYC Accredited programs who are working on reaccreditation/portfolio development &amp; observation</t>
  </si>
  <si>
    <t>Provide reimbursement to programs who are enrolling, submitting applications and candidacy for NAEYC Accreditation and for pursuing NAFCC accreditation; provide consultation and training as needed.  A goal of our board area is to increase the number of accredited early learning programs. We anticipate 6 early learning programs will submit applications for accreditation this year. We will measure success by the number of qualified applicants to either NAEYC or NAFCC. The outcomes will also be based on the continued or increased star level of the applicant programs. Only 3 or 4 star certified will be supported through this activity.</t>
  </si>
  <si>
    <t>Texas Rising Star/Quality Improvement</t>
  </si>
  <si>
    <t>one coordinator, 5 mentors, 2 dual role assessor/mentor Texas Rising Star staff; 1 Texas Rising Star support staff</t>
  </si>
  <si>
    <t>Provide personnel costs for TRS/Quality staff to provide technical assistance and mentoring to early learning programs.  These costs will be aimed at supporting programs to attain, maintain, or increase their star level.  Additionally, 2 staff are in a dual role and also conduct assessments 50% of the time for initial applications and annual monitoring.  We plan to provide these services to our 220+ CCS contracted providers in our board area.  We will measure success by the increase in TRS participation and certification.</t>
  </si>
  <si>
    <t>purchased classroom materials and equipment &amp; teacher resource books to support new Entry Level programs (233) who are working toward submitting Texas Rising Star applications.</t>
  </si>
  <si>
    <t>Purchase equipment, materials, and resources and consultation services for programs who are working to become TRS certified or to increase and/or maintain their star level certification.   We will measure success based on the increase in TRS participation and/or star level increase or the retention of current TRS certified programs.  We anticipate being able to assist at least 50 programs.</t>
  </si>
  <si>
    <t>Scholarship for the renewal of CDA</t>
  </si>
  <si>
    <t xml:space="preserve">offered a scholarship for renewal of CDA for one provider teacher. </t>
  </si>
  <si>
    <t xml:space="preserve">Purchase of cribs for 1 provider expanding infant room </t>
  </si>
  <si>
    <t>provider is moving to a new location where they will be expanding infant/toddler rms.</t>
  </si>
  <si>
    <t>Offer family engagement activities to child care providers</t>
  </si>
  <si>
    <t>38 family engagement activities will be offered to child care programs (parent education, activity nights, learning parties, etc.) in quarter one.</t>
  </si>
  <si>
    <t>Provide resource and referral information to families requesting information</t>
  </si>
  <si>
    <t>6,835 families will receive child care resource and referral information via online, email and phone to increase understanding and selection of quality child care.</t>
  </si>
  <si>
    <t>Recruitment, TA, Coaching to maintain and increase the number of Texas Rising Star certified providers</t>
  </si>
  <si>
    <t>Increase the number of Texas Rising Star providers by 75 in the first quarter</t>
  </si>
  <si>
    <t>CCM- Leadership Symposium Participants attended 3 workshops, collaborate with colleagues as they developed their own definition of leadership and network with other educators. The professionals attended this  day-long workshop</t>
  </si>
  <si>
    <t xml:space="preserve">Participants learned various leaderships skills and got a better understanding of what it means to be a Leader. The topics that were discussed will help staff enhance their communications skills, more team building and problem solving techniques. </t>
  </si>
  <si>
    <t>Scholarships for CDA courses and college tuition for ECE teachers/directors</t>
  </si>
  <si>
    <t>Provide 120 CDA course and college tuition scholarships</t>
  </si>
  <si>
    <t>Equipment grants to Texas Rising Star certified providers to maintain and/or increase their star levels</t>
  </si>
  <si>
    <t xml:space="preserve">Provide 240 equipment grants to child care providers in quarter one. </t>
  </si>
  <si>
    <t>ELPs will receive incentive grants for achievement of initial Texas Rising Star certification, maintaining or increasing Texas Rising Star star-levels, or working toward Texas Rising Star certification</t>
  </si>
  <si>
    <t>Provide 27 incentive grants to Texas Rising Star providers in quarter one.</t>
  </si>
  <si>
    <t xml:space="preserve">Providers will receive stipends for achievement of educational milestones. </t>
  </si>
  <si>
    <t>Provide 52 stipends in quarter one.</t>
  </si>
  <si>
    <t xml:space="preserve">Scholarships for CDA assessments for ECE teachers/directors </t>
  </si>
  <si>
    <t>Provide 63 CDA Assessment scholarships for ECE teachers/directors in quarter one</t>
  </si>
  <si>
    <t>Training class/course - live, virtual delivery</t>
  </si>
  <si>
    <t xml:space="preserve">Provide live, face-to-face; live, virtual training to 706 ECE teachers/directors in quarter one. </t>
  </si>
  <si>
    <t>Provide online/virtual training on a variety of topics to ECE teachers/directors</t>
  </si>
  <si>
    <t>Provide online/virtual training to 350 ECE teachers/directors in quarter one</t>
  </si>
  <si>
    <t>Training, TA, and resources will be provided to child care providers for  children with disabilities</t>
  </si>
  <si>
    <t>Providers will receive 110 hours of technical assistance and classroom resources to support children with disabilities and/or challenging behaviors in quarter one.</t>
  </si>
  <si>
    <t>CCM-Staff members attended Power Tools for Nonprofits conference in Houston TX</t>
  </si>
  <si>
    <t xml:space="preserve">Staff engaged in a variety of professional development topics.  There were several topics discussed such as restorative power of nature, using Minecraft as a tool for multi-disciplinary learning, relationship building and mental health. </t>
  </si>
  <si>
    <t xml:space="preserve">CCM-Attended a Conference about grant writing </t>
  </si>
  <si>
    <t xml:space="preserve">Staff learned about different grant writing styles, and also got a better understanding  funding and to increase their writing techniques </t>
  </si>
  <si>
    <t xml:space="preserve">CCM-Case Quality Support Model- PARTNERSHIP- These after school program integrate literacy, numeracy and academic and enrichment activities.  The programs receives training, site visits, technical assistance and resource sharing and virtual monthly meetings. </t>
  </si>
  <si>
    <t>The goal of the Partnership Project is to provide supplemental funding to afterschool programs to promote social and emotional learning skills and increased support of numeracy and literacy development for economically disadvantaged students between ages 4-12 or up to age 19 with a documented disability</t>
  </si>
  <si>
    <t xml:space="preserve">CCM-Youth development leaders workshops. The goal of the dialogue is to foster and grow talent in the field. The training discussion topic for October was "Storming and Norming: how do we chart the new normal and maintain a healthy work environment?" and the November topic was on community engagement and how to reach key stakeholders.   </t>
  </si>
  <si>
    <t xml:space="preserve">This workshop is helping to develop successful leaders and enhancing their professionalism skills </t>
  </si>
  <si>
    <t>TRS/QRIS (except PD)</t>
  </si>
  <si>
    <t>Column1</t>
  </si>
  <si>
    <t>25 Participants attended the ITSN Specialist Network training for Directors and Mentors.</t>
  </si>
  <si>
    <t>To provide Professional Development for Early Learning Programs on specific Infant/Toddler developmental practices and provide support to individuals to become Infant/Toddler Specialists</t>
  </si>
  <si>
    <t>15 Provider Participants received college subsidies for child development courses for Spring 2023 semester</t>
  </si>
  <si>
    <t>FROG Bus-Delivers Equipment, materials and info to CCS Rural Providers</t>
  </si>
  <si>
    <t>Virtual badges earned.</t>
  </si>
  <si>
    <t>None</t>
  </si>
  <si>
    <t>increase in retention of Texas Rising Star certified programs, increase in provider and parent satisfaction</t>
  </si>
  <si>
    <t>increase Texas Rising Star screening compliance, increased provider and parent satisfaction.</t>
  </si>
  <si>
    <t xml:space="preserve">Ten Texas Rising Star Early Childhood Specialists and One Early Childhood Program Supervisor attended the Texas Rising Star Mentor Training in Austin in February 2023 conducted by TWC. Participants received a total of 13 annual clock hours. Three Early Childhood Specialist attended the Green Space Roadshow and received a total of 6 annual clock hours per participant. The roadshow offered providers professional development on positive classroom environments through Lecture/ PPT and hands on workshops. Additionally, they learned about developmentally appropriate practices, developmentally appropriate behavior. </t>
  </si>
  <si>
    <t>A total of 13 Early Childhood Specialists and 1 Early Childhood Program Supervisors were able to attend conferences and professional development courses and obtained a total of 43 professional development hours.</t>
  </si>
  <si>
    <t xml:space="preserve"> One Senior Early Childhood Specialist attended the 3 day virtual ASQ Train the Trainer (TOT) offered as a grant from TWC and receive 24 annual clock hours. This training provided knowledge and skill development for participants to offer create effective and engaging learning experiences when training other Early Childhood educators using the ASQ-3 and/or ASQ:SE-2</t>
  </si>
  <si>
    <t xml:space="preserve"> One Senior Early Childhood Specialist attended the no cost (grant provided) 3 day virtual training offered and obtained a total of  24 professional development hours.</t>
  </si>
  <si>
    <t>One Early Childhood Specialist will receive a Mentoring/Coaching certificate along with 42 annual clock hours at the conclusion of this professional development course. This course was paid for by the board.</t>
  </si>
  <si>
    <t xml:space="preserve">All 64 students have been enrolled in CDA courses and have been given a login to access their account. 47/64 CDA scholarship participants have completed Unit 1 of their CDA course and 24 out of those 47 have completed Unit 4. These courses are self-paced. </t>
  </si>
  <si>
    <t xml:space="preserve">As a part of the strategic plan for WSNCT career pathways, WSNCT has offered 22 CDA scholarship participants financial incentives based on participants position in the Workforce Registry career lattice. These 22 participants submitted proof of completion for their CDA course and their CDA certification. We will measure the success by tracking the number of staff who move up the career lattice. Our estimated reach for Professional Development Registry Career Pathways is 40 served. </t>
  </si>
  <si>
    <t xml:space="preserve">CDA certificate of completion and certificate for completing the CDA course were both submitted to qualify. 22 participants have qualified and received a stipend. </t>
  </si>
  <si>
    <t xml:space="preserve">As a part of the strategic plan for Child Care Quality for WSNCT, WSNCT enlisted a conference trainer for the Child Care Licensing Conference. As a part of the requirements for Texas Rising Star Programs in Category 1 staff are required to have instructor led training hours. This conference offers a no cost instructor led training opportunity for providers in the WSNCT area. We will measure the success through attendance tracking. </t>
  </si>
  <si>
    <t>NA</t>
  </si>
  <si>
    <t xml:space="preserve">The licensing conference was held April 1st and the contracted conference trainer presented. This conference delivered a no cost training opportunity for early learning programs.  </t>
  </si>
  <si>
    <t xml:space="preserve">Hired 1 of the of the vacant Early Childhood Specialist positions. </t>
  </si>
  <si>
    <t xml:space="preserve">At the end of this quarter the following positions were filled: 1. 1 Director of Quality Child Care 2. 1 Administrative Assistant 3. 2 Special Projects Coordinators. At the end of this quarter the following positions were vacant: 2 Early Education Professional Development Specialist. 4/6 positions remain filled (66%). These staff are hired, trained, and working towards improving quality for ELPs. </t>
  </si>
  <si>
    <t xml:space="preserve">50 programs received HighScope preschool curriculum </t>
  </si>
  <si>
    <t xml:space="preserve">By the end of this 2/1/23-3/28/23 cohort, 43.4% of children were experiencing more than 13.5+ conversational turns per hour. 33.8% of children previously receiving less talk than the national median of 15 turns per hour had an average increase of +23.1 turns per hour. This was a 215% increase from the previous percentage of 10.7%. 37.3% of children who started experiencing less talk compared to other peers in their classroom had an average increase of +17.4 turns per hour. This was an 87% increase from the previous percentage of 19.9%.  </t>
  </si>
  <si>
    <t>Fall CLASS scores were received and distributed. 52 classrooms were observed and 2 were double coded. Within the 52 classrooms observed there were 23 preschool, 19 toddler, and 10 infant classrooms were observed. Fall CLASS scores received and distributed. 52 classrooms were observed and 2 were double coded. Within the 52 classrooms observed there were 23 preschool, 19 toddler, and 10 infant classrooms were observed. The infant rooms scored an average of 5.15/7 in their only domain Responsive Caregiving. The toddler classrooms scored an average of 5.42/7 in Emotional &amp; Behavior Support and 3.29/7 in Engaged Support for Learning. PreK classrooms scored an average of 5.63/7 in Emotional Supports, 5.2/7 in Classroom organization, and 2.71/7 in Instructional Support.</t>
  </si>
  <si>
    <t xml:space="preserve">As a part of the strategic plan for WSNCT Child Care Quality, WSNCT will provide a one-time incentive to Child Care staff that have been employed for 4 months or longer at their current child care facility. Participating programs were required to have a WSNCT agreement, be in one of the 14 WSNCT counties, be Texas Rising Star certified, and agree to participate in business coaching for ongoing business supports. To qualify for the stipend programs had to submit staff’s 2022 W2s (home programs with no staff submitted a W9), proof of 60 hours worked in the month of January 2023, and all qualifying staff had to be working with that program since October 1st, 2023. This Wage Supplement was given to support staff retention with the added requirement of business coaching participation which provides ongoing supports beyond the disbursement of the Wage Supplement. </t>
  </si>
  <si>
    <t>W-2's, Signature pages received as confirmation that staff received the funding; 369 staff qualified for the Wage Supplement and all payments have been made for these staff members to receive their Wage Supplement.</t>
  </si>
  <si>
    <t>Tuition for CDA</t>
  </si>
  <si>
    <t>Start Early- The Essential Practice: Intensive Family Engagement TOT (Jan-Feb 2023)</t>
  </si>
  <si>
    <t>Increased knowledge on supporting providers with increasing family engagement in their facilities.</t>
  </si>
  <si>
    <t>PreK Essential Curriculum Training (March 2023)</t>
  </si>
  <si>
    <t>Maintain licensing requirements</t>
  </si>
  <si>
    <t>Diversity Training (March 2023)</t>
  </si>
  <si>
    <t xml:space="preserve">Maintain licensing requirements </t>
  </si>
  <si>
    <t>Trauma Informed Care Certification (March-May 2023)</t>
  </si>
  <si>
    <t>to become certified Trauma Informed Care Specialist</t>
  </si>
  <si>
    <t>TRS New/ Recertification Awards (March 2023)</t>
  </si>
  <si>
    <t>Provided support with educational materials to maintain TRS status</t>
  </si>
  <si>
    <t>ASQ Refresher (Jan 2023)</t>
  </si>
  <si>
    <t>ASQ Training Full day (Feb 2023)</t>
  </si>
  <si>
    <t>ASQ Refresher (March 2023)</t>
  </si>
  <si>
    <t>PLC for 3 TRS mentors and 1 dual role</t>
  </si>
  <si>
    <t>One TRS assessor conducted annual unannounced monitoring visits for 2 TRS centers.</t>
  </si>
  <si>
    <t>Provider received TRS Initial Assessment</t>
  </si>
  <si>
    <t xml:space="preserve">One CCS provider received their initial TRS assessment which resulted in a 2 star certification. </t>
  </si>
  <si>
    <t>Participate in College course 1 TRS mentor staff</t>
  </si>
  <si>
    <t>One TRS mentor participated in college course virtually to further her education.</t>
  </si>
  <si>
    <t xml:space="preserve">This opportunity allowed for a large group of teachers to be served with training in accordance with their licensing requirements along with meeting TRS training standards. </t>
  </si>
  <si>
    <t>22  scholarships were provided child care staff. ($19172)</t>
  </si>
  <si>
    <t>Alpine ISD is opening a center in partnership with Big Bend Medical Center, this is to assist with start up ($76892.86) 50 child care slots created at one program</t>
  </si>
  <si>
    <t>Assisting Alpine ISD with start up for their center in a desert area.</t>
  </si>
  <si>
    <t>Brightwheel subscription</t>
  </si>
  <si>
    <t>Personnel costs for TRS staff</t>
  </si>
  <si>
    <t>Increase in TRS participation and to retain TRS certified programs.</t>
  </si>
  <si>
    <t>Increase in TRS participation and/or star level, to retain TRS certified programs.</t>
  </si>
  <si>
    <t xml:space="preserve">CPR, First Aid and AED Training was provided to Early Learning Program staff in the 2nd Quarter. A total of 5 classes were conducted in the 2nd Quarter, three in English and two in Spanish. 83 teachers participated and received their First Aid/CPR Certification during that time. $4,500 was spent in the 2nd Quarter on these classes.  </t>
  </si>
  <si>
    <t>Our goal is to reduce the number of programs cited for 746.1315 -First AID and CPR Requirements by 50% at the end of FY23.</t>
  </si>
  <si>
    <t xml:space="preserve">Our goal is to encourage at least 50 different programs to send staff to the First Aid/ CPR training hosted by Workforce Solutions Capital Area. </t>
  </si>
  <si>
    <t>Maintain CLASS Assessment Certification for one TRS Mentor already certified and provided new CLASS Assessment Certification training to our four new TRS Assessors to assist programs with measuring effective interactions. This will assist mentors will improving a programs scores in Category 2 which is weighted heavier under the new TRS Guidelines. $12,080.00 was spent in Quarter 2. One classroom in one program</t>
  </si>
  <si>
    <t>Purchase Frog Street Curriculum for current Texas Rising Star Programs and Entry Level Programs actively working with a TRS Mentor and who express interest in the TEA approved curriculum. A total of $29,275 (CRSSA Funding) was spent on Frog Street Curriculum for a total of 29 Early Learning Programs. Another Frog Street order will be placed later in FY23.</t>
  </si>
  <si>
    <t xml:space="preserve">See an increase in Early Learning Programs expressing interest in participating in the Texas Rising Star Program measured by the number of TRS Interest Forms received. Our goal is to receive 25 TRS Interest Forms from ELPs in FY23. As of the end of the 2nd Quarter, 27 TRS Interest forms have been received.  </t>
  </si>
  <si>
    <t xml:space="preserve">11 of scheduled subcontracted trainings were held in the 2nd Quarter. A total of  $6,700 was spent on training in the 2nd Quarter. All trainings are research-based to help providers meet their annual training requirement. </t>
  </si>
  <si>
    <t>Our goal is to have 95% of TRS programs avoid going on an SIA due to lack of Director or Teacher training hours during their next Annual Monitoring visit. This will be assessed at the end of the fiscal year.</t>
  </si>
  <si>
    <t>Conscious Discipline Training. Three of the five planned classes were conducted and paid for in Quarter 2, along with the purchase of Conscious Discipline resources. A total of  225 teachers/directors participated in a 2-part In-Person Conscious Discipline Training. Two additional trainings has yet to be completed. Total spent for training and resources in 2nd Quarter is $47,957.00.</t>
  </si>
  <si>
    <t xml:space="preserve"> We will measure success by seeing an increase in Category 2 scores for programs who send staff to Conscious Discipline trainings. This will be assessed at the end of the fiscal year.</t>
  </si>
  <si>
    <t>Registration for the Frog Street Splash Early Learning Conference (to take place in July) was purchased for 33 Early Learning Program Teachers and Administrators. The Early Learning Conference aligns with Capital Area's commitment to providing Frog Street Curriculum as well as Conscious Discipline training to programs in Travis County. Numbers will be reported in the Quarter the conference occurs. A total of $21,020 was spent on conference registration in the 2nd Quarter.</t>
  </si>
  <si>
    <t>We will measure success by providing a Teacher TRAC scholarship to 75 teachers within FY 2023.</t>
  </si>
  <si>
    <t>Spring Course TBD.</t>
  </si>
  <si>
    <t>Health and Safety Supplies</t>
  </si>
  <si>
    <t>Mentors are working with programs to bring Entry Level providers into Texas Rising Star certified.  Assessors are working to maintain the current TRS providers assessment needs and assess new programs.</t>
  </si>
  <si>
    <t>2nd Quarter results include:  15 new Texas Rising Star certified providers, 23 annual monitoring visits with current Texas Rising Star providers, and 139 mentoring visits with Entry Level providers in the Reaching for the Stars process.</t>
  </si>
  <si>
    <t>Program Resources for Texas Rising Star to enhance quality of Early Learning Programs</t>
  </si>
  <si>
    <t xml:space="preserve">2nd Quarter results include: 6 Entry Level Providers have utilized our provider resource rooms to laminate and use die cuts to extend the life of and enrich their classrooms educational materials. Four providers received resources to enhance the quality of their Early Learning Programs.  </t>
  </si>
  <si>
    <t>Category 1 improvement by increasing the professional development of staff</t>
  </si>
  <si>
    <t>Jewely Bear's Day Care received furniture and materials to create learning centers</t>
  </si>
  <si>
    <t>Increased score in Category 4 for Indoor Environment</t>
  </si>
  <si>
    <t>Increase in Category 3</t>
  </si>
  <si>
    <t>Made connections and points of contact with Early Learning Directors</t>
  </si>
  <si>
    <t>Reimbursement for CDA renewal</t>
  </si>
  <si>
    <t>Increases score in Category 1 by keeping highly qualified staff caring for the children</t>
  </si>
  <si>
    <t>Textbook for Blinn Course</t>
  </si>
  <si>
    <t>Assists with professional development of student taking the child development course.</t>
  </si>
  <si>
    <t>First Aid/CPR Training</t>
  </si>
  <si>
    <t>32 child care providers received First Aid/CPR training as required by CCR</t>
  </si>
  <si>
    <t>Actual YTD: 48%
TRS Certified Centers-2022-2023: 65%--  2023-2024: 85%</t>
  </si>
  <si>
    <t>TRS centers/homes obtained a higher star level, retained their star level, or prepared to become TRS</t>
  </si>
  <si>
    <t>TRS Mentors provided training on topics specific to TRS measures</t>
  </si>
  <si>
    <t>57 Child Care providers received training hours on topics specific to TRS measures including but limited to: transitions, teacher/child balance, classroom arrangement, etc.</t>
  </si>
  <si>
    <t>103  Child Care providers attended in-person TRS Orientation</t>
  </si>
  <si>
    <t>To increase the number of TRS providers  Cat 4 was reviewed</t>
  </si>
  <si>
    <t>TX Early Learning Guidelines</t>
  </si>
  <si>
    <t>To increase the number of TRS providers- topics cat 2 Virtual training</t>
  </si>
  <si>
    <t>Intentional outdoor play</t>
  </si>
  <si>
    <t>To increase the number of TRS providers- topics cat 4 In person Training</t>
  </si>
  <si>
    <t>To increase the number of TRS providers -topics cat 2 Virtual Training</t>
  </si>
  <si>
    <t>To increase the number of TRS providers -topics cat 2</t>
  </si>
  <si>
    <t>To increase the number of TRS providers-topic 4</t>
  </si>
  <si>
    <t>Effective classroom management</t>
  </si>
  <si>
    <t>To increase the number of TRS providers- topic 2</t>
  </si>
  <si>
    <t xml:space="preserve">137 providers received incentives for their continued participation in the TRS program for already certified providers.  
</t>
  </si>
  <si>
    <t>Professional Development opportunity provided to 50 child care staff over the topic of sensory play</t>
  </si>
  <si>
    <t xml:space="preserve">Decrease in number of child care regulations deficiencies for annual professional development </t>
  </si>
  <si>
    <t>Professional Development opportunity provided to 40 child care Directors over the topic of Personnel Issues and Solutions in ECE</t>
  </si>
  <si>
    <t xml:space="preserve">Early learning program expanded to include infant care for 4 infants,  0-12 months </t>
  </si>
  <si>
    <t xml:space="preserve">Provided Happy Hearts #2 playground shade </t>
  </si>
  <si>
    <t xml:space="preserve"> To enhance the quality of care for the children when they are outdoors, playing on the playground in areas when they are safe and can be protected from sun exposure.  The shades will be provided so that all age groups can benefit from the shaded areas on the playgrounds.</t>
  </si>
  <si>
    <t xml:space="preserve">Provided Little Characters #2 classroom materials </t>
  </si>
  <si>
    <t xml:space="preserve">Provided Little Friends classroom materials </t>
  </si>
  <si>
    <t xml:space="preserve">Provided Happy Beginnings classroom materials </t>
  </si>
  <si>
    <t xml:space="preserve">Early Learning program to add additional storage in classrooms to maintain compliance with Child Care Regulation. </t>
  </si>
  <si>
    <t xml:space="preserve">Provided Carousel Lomas classroom materials </t>
  </si>
  <si>
    <t xml:space="preserve">Provided 95 center based programs with 5 first aid kits and 25 Home based with 1 first aid kit </t>
  </si>
  <si>
    <t xml:space="preserve">To assist programs to maintain child care regulations compliance under health and safety in their centers.  </t>
  </si>
  <si>
    <t xml:space="preserve">Resources available for providers </t>
  </si>
  <si>
    <t>"New" TRS Provider Orientation Meeting was held on January 7, 2023.</t>
  </si>
  <si>
    <t>ELD child care providers who received TRS mentoring services &amp; initial TRS assessments. 2 child care centers received their TRS certification.</t>
  </si>
  <si>
    <t>"New" TRS Provider Orientation Meeting was held on February 15, 2023.</t>
  </si>
  <si>
    <t>ELD child care providers received TRS mentoring services &amp; initial TRS assessments during this quarter.  The initial TRS assessments for this cohort group will be completed by the end of the first week of May 2023.</t>
  </si>
  <si>
    <t>"New" TRS Provider Orientation Meeting was held on March 22, 2023.</t>
  </si>
  <si>
    <t xml:space="preserve">ELD child care providers in this cohort group will begin receiving TRS mentoring services during the second week of May 2023.  The initial TRS assessments for this cohort group should be completed by the end of July 2023.  </t>
  </si>
  <si>
    <t>Continue to provide support to the TRS staff.</t>
  </si>
  <si>
    <t>01/28/2023 - Child care professionals participated in 2 (1.5) hour virtual sessions with presenter Adilia Frazer.  1st session Reteniendo a sus Educadores Exitosamente (Spanish Session)– The presenter reviewed incentives and program goals to develop a successful staff retention plan.  Participants reviewed some recommendations for benefits and incentives and learned how to write a plan to retain their staff. 2nd Session Manejo de programs – Participants learned that playgrounds and outdoor spaces are more important than ever! For mask-free, clean air play and learning, head outside for more than just recess.  In this session, they also discussed about the benefits of outdoors for both children and teachers and learned first steps to getting learning outdoors right away.</t>
  </si>
  <si>
    <t>1st session - participants received (1.5) training clock hours/.15 CEUs under Management Technique per Child Care Regulation Minimum Standards.  Texas Core Competencies for Early Childhood Practitioners and Administrators:  Administrator Core Competency: 3.4. 2nd Session -  Participants received (1.5) training clock hours/.15 CEUs Management Technique per Child Care Regulation Minimum Standards.  Texas Core Competencies for Early Childhood Practitioners and Administrators:  Administrator Core Competency: 3.1</t>
  </si>
  <si>
    <t xml:space="preserve">02/11/2023 -  Child care professionals participated in 2 (1.5) hour virtual sessions with presenter Angela Oliver Queen of Hearts.  1st session The Fair Fairy: Positive Guidance and Discipline Strategies - Attendees discovered the secrets of the Fair Fairy, and together, we can plant seeds of positive social change to help grow more happy children, healthy families and peaceful communities.  Through engaging music and movement, they explored ideas around Toy Time-Out, Conflict &amp; Disappointment Resolutions, Creative Problem Solving Strategies, Positive Guidance &amp; Discipline Techniques, and Sharing Solutions.  2nd Session Got Good Senses? Discovering the Joys of Sensorial Learning – This session was filled with fun musical, dramatic, and hand-on activities to help young children connect to and rely on their senses for learning and living safely happily ever after.  Engaging the senses is an emotional practice that not only encourages deeper learning experiences and joy in life, but also helps t promote presence &amp; focus, connects us to family &amp; culture, and teaches us about the different ways we all use and celebrate our “good senses”   </t>
  </si>
  <si>
    <t>1st session - participants received (1.5) training clock hours/.15 CEUs under Guidance and Discipline per Child Care Regulation Minimum Standards.  Texas Core Competencies for Early Childhood Practitioners and Administrators:  Practitioner Core Competency: 2.2.  2nd Session -  Participants received (1.5) training clock hours/.15 CEUs Planning Developmentally Appropriate Activities per Child Care Regulation Minimum Standards.  Texas Core Competencies for Early Childhood Practitioners and Administrators:  Practitioner Core Competency: 3.1</t>
  </si>
  <si>
    <t>1st session - participants received (1.5) training clock hours/.15 CEUs under Attachment and Responsive Caregiving per Child Care Regulation Minimum Standards.  Texas Core Competencies for Early Childhood Practitioners and Administrators:  Practitioner Core Competency: 2.1, 2.2.  2nd Session -  Participants received (1.5) training clock hours/.15 CEUs Planning Guidance &amp; Discipline per Child Care Regulation Minimum Standards.  Texas Core Competencies for Early Childhood Practitioners and Administrators:  Practitioner Core Competency: 1.2</t>
  </si>
  <si>
    <t>03/28/2023 - We processed the cost of the CDA application and related payments to the Council for Professional Recognition for seventeen (17) students.  The cost per application was for $425 for each student.   *Same students as Q1, minus 2</t>
  </si>
  <si>
    <t>2022 Fall/2023 Spring Semester - CDA.  17 teachers complied with the  CDA Requirements as stated by the Council for Professional Recognition so they could begin conducting their observation and attain their CDA Certificate.</t>
  </si>
  <si>
    <t xml:space="preserve">78 Texas Rising Star Providers received a complete Children with Special Abilities Needs Package complete with different types of assistive learning devices to meet the unique needs of a child with disability. </t>
  </si>
  <si>
    <t xml:space="preserve">3 child care programs benefited from the TRS Staff that is CLASS certified. </t>
  </si>
  <si>
    <t xml:space="preserve">Purchase Frog Street infant and toddler curriculum kits for 42 Texas Rising Star Entry Level Designee programs </t>
  </si>
  <si>
    <t>Increase Texas Rising Star participation and certification status</t>
  </si>
  <si>
    <t xml:space="preserve">Board has funding for 6 mentors and 2 assessors. One staff is currently serving a dual role until the new assessor is certified. </t>
  </si>
  <si>
    <t>Board is fully staff: 2 FTE assessors, 5 FTE mentors, and 1 FTE serving a dual role (50/50) until new assessor earns certification.</t>
  </si>
  <si>
    <t>Mentors hosted Texas Rising Star categories training for all entry level designees.  55 programs attended two sessions in January and 55 programs attended in February.</t>
  </si>
  <si>
    <t>Increase Texas Rising Star participation and assist better understanding of the program categories.</t>
  </si>
  <si>
    <t>Texas Rising Star Lead Mentor attended the Child Care Business Accelerator Summit hosted by Collaborative for Children.</t>
  </si>
  <si>
    <t>Increase mentoring knowledge in the business administration and leadership.</t>
  </si>
  <si>
    <t>Purchase Frog street threes and preschool curriculum kits 1 provider. Board also purchase equipment and materials for 8 certified programs who requested additional mentoring support for their indoor and environments.</t>
  </si>
  <si>
    <t>Programs who received materials demonstrated an improvement in the category 4 scores during their unannounced monitoring visit.</t>
  </si>
  <si>
    <t>Increased knowledge of 60 staff on various professional development topics related to child development and Texas Rising Star.</t>
  </si>
  <si>
    <t>Conducted a Director's Round Table on Building a Cohesive Team on 2/7/23.
24 attendees from 16 centers and 1 home</t>
  </si>
  <si>
    <t>Increased knowledge of 24 owners/directors on various professional development topics related to child development and Texas Rising Star.</t>
  </si>
  <si>
    <t>Conducted a TRS training on getting children talking on 2/18/23.
27 attendees from 9 centers and 4 homes.</t>
  </si>
  <si>
    <t>Increased knowledge of 27 staff on various professional development topics related to child development and Texas Rising Star.</t>
  </si>
  <si>
    <t>Conducted a session on math and how it is everywhere on 3/9/23.
22 attendees from 8 centers and 4 homes.</t>
  </si>
  <si>
    <t>Increased knowledge of 22 staff on various professional development topics related to child development.</t>
  </si>
  <si>
    <t>Conducted a TRS training on self regulation for children on 3/23/23.
50 attendees from 12 centers and 1 homes.</t>
  </si>
  <si>
    <t>Increased knowledge of 50 staff on various professional development topics related to child development and Texas Rising Star.</t>
  </si>
  <si>
    <t>Offered a child development scholarship opportunity for staff to continue child development learning opportunities at a local community college from several facilities.</t>
  </si>
  <si>
    <t>Increased knowledge of eight new staff on various child development topics through a local community college.</t>
  </si>
  <si>
    <t>Reimbursed four staff for child development learning opportunity expenses at a local community college.</t>
  </si>
  <si>
    <t>Increased knowledge of four staff on various child development topics through a local community college.</t>
  </si>
  <si>
    <t>Offered reimbursement to four TRS providers for required individual staff CPR/First-Aid trainings.</t>
  </si>
  <si>
    <t>Eighteen CPR/First-Aid training certificates obtained by staff.</t>
  </si>
  <si>
    <t>Offered another grant opportunity in January 2023 to assist providers in the purchase of materials, equipment, curriculum, and needed resources.
20 facilities (including 6 TRS centers, and 14 non-TRS facilities, including 3 homes, and 11 centers)</t>
  </si>
  <si>
    <t>Increased the quality of care at 20 facilities through expanded resources.
Some provider grants remain outstanding.</t>
  </si>
  <si>
    <t>Conducted required TRS activities including quarterly CCR reviews, initial assessments, and annual monitoring's. As noted above, current TRS providers are being worked, along with ELD's in the process of pursuing TRS.
Amount noted here are all providers in our area that either are TRS or are pursuing accreditation.
For ELD's, CQIP's have or are being implemented.</t>
  </si>
  <si>
    <t>Properly followed TRS Guidelines related to required activities for all TRS Providers. Process is continuing as ELD's prepare for a TRS assessment.</t>
  </si>
  <si>
    <t>After successful education completion, encouraged employment retention at same facility by offering a 6-month retention incentive. This incentive remains in place for others and is considered ongoing.</t>
  </si>
  <si>
    <t>one coordinator, 5 mentors, 2 dual role assessor/mentor TRS staff; 1 TRS support staff</t>
  </si>
  <si>
    <t>provided design plans and technical assistance for 2 programs (one who is NAEYC accredited for an I/T outdoor classroom) and a (family childcare program who is TRS 4-star and a NAFCC accreditation candidate).</t>
  </si>
  <si>
    <t>Conducted 3 Virtual sessions covering SIDS/SBS/Infant Brain Development for all programs; 48 programs attended</t>
  </si>
  <si>
    <t xml:space="preserve">Provide targeted professional development and training for teachers in TRS certified programs and those working toward TRS certification in order to increase the number of available infant &amp; toddler slots across the board area by 5%. We will help to meet the need of programs’ hiring and retaining qualified infant &amp; toddler teachers in programs in order to open more classrooms to provide this care.  We estimate this professional development and training to reach all current TRS certified programs as well as those Entry Level programs who are working toward certification.  </t>
  </si>
  <si>
    <t>Purchase materials, curriculum and equipment for TRS certified programs to increase infant &amp; toddler capacity in their facility. We estimate a total of 5 programs will be assisted. We will measure success based on the increased infant &amp; toddler capacity at these programs. The number of infant &amp; toddler slots for subsidized children will increase by 5%.</t>
  </si>
  <si>
    <t>National Accreditation</t>
  </si>
  <si>
    <t>reimbursed and funded NAEYC and NAFCC applications; annual fees for 5 programs</t>
  </si>
  <si>
    <t>Conducted 7 Prof Dev 4-hour trainings for providers (all Entry Level and TRS certified) covering topics such as fabulous circle times; classroom arrangement and center set-up; positive interactions; curriculum and lesson planning both in English and in Spanish- 79 programs attended</t>
  </si>
  <si>
    <t>Provide high quality training and professional development to staff at all current certified TRS programs and to those EL programs working toward certification that complies with the requirements and expectations of TRS Guidelines and Accreditation Standards (an estimated 600 childcare professionals will receive this training). Training topics will be delivered through contracted, certified trainers and by providing reimbursements to program staff for attendance at local and state early childhood conferences.  Attendance records, evaluations, and pre/post tests will be collected and analyzed following each training session.  Success will be measured based on attendees’ responses and suggestions as well as data collected from programs’ CQIPs.</t>
  </si>
  <si>
    <t xml:space="preserve">Host a Nature Explore training - Using Your Outdoor Classroom for 5 programs who are working toward Certified Outdoor Classroom </t>
  </si>
  <si>
    <t>Co-sponsored 6 Central TX Chapter AEYC training sessions covering topics including classroom management; cooking with children; math/science; curriculum resources; 16 programs attended</t>
  </si>
  <si>
    <t>Co-hosted Central TX Chapter AEYC Winter Conference; 167 attendees from 48 programs</t>
  </si>
  <si>
    <t>Sponsored 25 providers to attend Family Childcare is Big Business Tour Conference in Temple, TX</t>
  </si>
  <si>
    <t>Texas Rising Star mentors attending PLCs for ATCP certification</t>
  </si>
  <si>
    <t>The goal of the PLCs is to support staff in obtaining ATCP certification</t>
  </si>
  <si>
    <t xml:space="preserve">Paid subcontractors to conduct a Texas Rising Star  Level Evaluation and to participate in quarterly meetings for Texas Rising Star-related trainings.  WSNCT shares 10 Texas Rising Star Assessors with Workforce Solutions Greater Dallas and Workforce Solutions for Tarrant County.  The Texas Rising Star Assessors are contracted vendors and expenditures for payments come out of CCQ funding. </t>
  </si>
  <si>
    <t xml:space="preserve">Assists centers in becoming, increasing, or maintaining Texas Rising Star Status. </t>
  </si>
  <si>
    <t>WFSNETX paid for the keynote speaker at the NTCC annual childcare conference. Reimbursed NTCC for the cost of the keynote speaker, 56 providers attended.</t>
  </si>
  <si>
    <t xml:space="preserve">Personnel costs for TRS staff employed with WFSNETX. </t>
  </si>
  <si>
    <t>One Early Childhood Specialist is attending the Coaching /Mentoring certificate course with Camp Fire First Texas. This is an advanced level course for mentors that impact the work of early education teachers. The course has 6 sessions, 42-hours that is focused on increasing skills to facilitate the professional growth of ECE teachers.</t>
  </si>
  <si>
    <t>Thirteen Texas Rising Star Board Staff (Early Childhood Specialist) participated in Mentor Micro-Credential PLC's as required by the Texas Rising Star guidelines. Two(2) Early Childhood Specialist are completing the ATCP modules and will be added to the PLC's. No CCQ funding is allocated for participation.</t>
  </si>
  <si>
    <t>Paid for one (1) Sr. Early Childhood Specialist  to renew their certification as a CLASS Observer in Preschool. A CLASS Observer is certified to collect CLASS data in a classroom setting for the specific designated age levels. In order to receive this certification, you must pass a reliability test following training and maintain that certification by passing an annual recertification test.</t>
  </si>
  <si>
    <t>Three TRS mentor staff mentored 44 staff members at previous center as well as at 2 additional TRS centers
Three TRS mentor staff provided technical assistance to 15 CCS providers starting the onboarding process</t>
  </si>
  <si>
    <t>Three TRS mentors and on dual role participated in PLC's monthly for 1.5 hours per month.</t>
  </si>
  <si>
    <t>85 slots were purchased through Region 19 for TRS General Education Training for Providers.  Two trainings were held during Q2 One on Feb 18 and the other on Mar 4. ($8000)</t>
  </si>
  <si>
    <t xml:space="preserve">Enhancing Children's Learning through Age-Appropriate Curriculum, Environment and Early Learning Standards - 4 hour virtual training </t>
  </si>
  <si>
    <t>Child &amp; Youth Conference: Understanding Executive Functions; Forming Relationships with Children Through Positive Engagement and Interactions; Turning Challenging Behaviors into Learning Opportunities; Supporting Children in Play; Managing Your Little Monsters; Sign Language for Classroom Management Supports - 7 hour in person training</t>
  </si>
  <si>
    <t>50 Automated External Defibrillators were purchased for distribution to Early Learning Programs who request an AED and whose staff participated in the Workforce Solutions Capital Area contracted CPR, First Aid, and AED Training. While the AED devices were purchased in Quarter 2, they will be distributed in the 3rd and 4th Quarter and will be reported on the Quarterly Data tab as they are distributed to programs. $69,055 was spent on the AED Machines (CRSSA)</t>
  </si>
  <si>
    <t>Early Learning Resources were purchased for our Texas Rising Star Two-Star, Three-Star, and Four-Star programs as well as those programs actively working toward Texas Rising Star. These resources include toys, shelving and playground equipment with the goal of improving Category 4 scores for our TRS and ELD Programs. In Quarter 2, a total of 21 Programs were purchased resources for a total of $255,491.00 was spent (CRSSA Funding).</t>
  </si>
  <si>
    <t xml:space="preserve">Updated Texas Rising Star Brochures for both parents and providers were purchased in Quarter 2. These brochures will be used to assist with recruiting Entry Level Designated Programs and non-contracted Early Learning Programs into Texas Rising Star as well as assist with informing parents about the benefits of selecting a TRS Program. A total of  $715.00 was spent on 400 brochures printed using TWC's approved format. </t>
  </si>
  <si>
    <t xml:space="preserve">Provided in house training to Texas Rising Star and Entry Level Designated programs using qualified Texas Rising Star Staff with the goal of helping providers meet their annual training requirements. No Quality Funds were used for these trainings. </t>
  </si>
  <si>
    <t>We provided Health and Safety supplies to providers. In San Marcos we had 33, Bastrop 25, and Cedar Park 70 providers that receive Health and Safety supplies .</t>
  </si>
  <si>
    <t>Marvelous Math for infant and toddlers</t>
  </si>
  <si>
    <t>Enhancing Dramatic Indoor and outdoor play</t>
  </si>
  <si>
    <t>137 providers received a maintenance incentive for their TRS certification for those providers that had certification status effective 12/1/2022. This activity is still ongoing as program staff will also be receiving individual incentives for maintaining their TRS certification during their monitoring assessment.</t>
  </si>
  <si>
    <t>Materials and equipment will enhance the classrooms in order to meet the children's physical, cognitive, social/emotional and Language and Literacy domains.</t>
  </si>
  <si>
    <t xml:space="preserve">CLASS is a scoring system which measures teacher-child interactions through a reliable observer.  This recertification is done once a year for reliable observer for TRS teacher-child observations and to meet the new guidelines for mentors to be reliable.  </t>
  </si>
  <si>
    <t>03/25/2023 -  Child care professionals participated in 2 (1.5) hour virtual sessions with presenter Geralding (Gigi) Wynn with Lakeshore.  1st session Building Effective Teacher-Child Interactions: Healthy Emotional Connections - This training session focused on Healthy Connections and Building Secure Relationships and Attachments.    2nd Session Building Effective Teacher-Child Interactions: Typical &amp; Atypical Challenging Behaviors – This training session focused on Managing Behaviors: Typical and Atypical Challenging Behaviors</t>
  </si>
  <si>
    <t xml:space="preserve">3/22/2023 - TRS Providers were awarded an Special Abilities Needs Package. Note: Providers are  receiving the material and expenditures have not yet occurred. This initiative hit CRRSA Funding and CCQ Funding. </t>
  </si>
  <si>
    <t>Conducted a training on Managing the Mayhem (challenging behaviors) related to the TRS program on 1/21/23 (virtual and in-person).
24 attendees in person from 10 centers and 1 home, along with 36 virtual attendees from 7 centers and 3 homes</t>
  </si>
  <si>
    <t>Offered an employment retention incentive (at 6 months) to a staff person that successfully completed her CDA prior.
1 staff at a TRS center.</t>
  </si>
  <si>
    <t>Offered a STEAM program (specific to Engineering) for classes for ages 3-5 and an individual activity for ages 6-10.
Had  663 children from 52 classes at 21 centers and 4 homes participate in the class activity for ages 3-5.
Had 67 children from 12 centers and 1 home participate in the activity for ages 6-10.</t>
  </si>
  <si>
    <t>Increased knowledge of 730 children on general engineering principles, encouraged teamwork, creativity, and critical thinking skills.</t>
  </si>
  <si>
    <t>Purchased curriculum, materials and equipment for 6 ELP Infant Toddler classrooms</t>
  </si>
  <si>
    <t>Reimbursed  2 Director credential training.</t>
  </si>
  <si>
    <t>professional Development</t>
  </si>
  <si>
    <t xml:space="preserve">Tuition reimbursement  scholarship for 1 </t>
  </si>
  <si>
    <t>Received bachelor's degree</t>
  </si>
  <si>
    <t>Various trainings from TRS and B/R staff for 268 ELP staff</t>
  </si>
  <si>
    <t>Purchased curriculum, materials and equipment for 31 ELPs</t>
  </si>
  <si>
    <t xml:space="preserve"> Initial and Monitoring  ELP Incentives for 12 ELP</t>
  </si>
  <si>
    <t>Purchased playground equipment for 1 ELP</t>
  </si>
  <si>
    <t xml:space="preserve">Boosting teacher/child interaction scores through mentoring to assessment </t>
  </si>
  <si>
    <t>Curriculum enhancement boosting for assessment</t>
  </si>
  <si>
    <t>Additional natural element enhancement outdoor environment</t>
  </si>
  <si>
    <t>Boosting indoor environment scoring at assessment</t>
  </si>
  <si>
    <t>Boosting Texas Rising Star category enrichment</t>
  </si>
  <si>
    <t xml:space="preserve">Community outreach materials for Texas Rising Star </t>
  </si>
  <si>
    <t>Boosting teacher/child interaction scores through mentoring to assessment scores</t>
  </si>
  <si>
    <t>Engaging families in fun learning environment and providing community resources</t>
  </si>
  <si>
    <t>Increased quality staff positions requiring technology</t>
  </si>
  <si>
    <t>Increased participation with community partners</t>
  </si>
  <si>
    <t>PD training opportunities to meet mentor hours</t>
  </si>
  <si>
    <t>PD training to become TECPDS trainers on registry</t>
  </si>
  <si>
    <t xml:space="preserve">PD enhancement for education career lattice Texas Rising Star </t>
  </si>
  <si>
    <t>PD training opportunities to enhance coaching skills</t>
  </si>
  <si>
    <t>PD mentor training</t>
  </si>
  <si>
    <t>QRIS training</t>
  </si>
  <si>
    <t>CPR/First Aid Safety Training  (board hosted) (fees paid by participants)</t>
  </si>
  <si>
    <t>CPR/First Aid Safety Training (board hosted) (fees paid by participants)</t>
  </si>
  <si>
    <t>Increase  Program Director participation in collaborative learning and business development. Deepening knowledge and expertise by interacting on a regular basis. Mentors observed positive change in participants daily practice.</t>
  </si>
  <si>
    <t>Increase in Texas Rising Star participation and/or Star Level. Decrease in number of licensing deficiencies cited by CCR</t>
  </si>
  <si>
    <t>Increase in Texas Rising Star participation.</t>
  </si>
  <si>
    <t>Data showed a 24% increase  in  the number of conversational turns from the first LENA day to the last LENA day.  Additionally, there was a 56%  increase in conversational turns in children who started out experiencing less talk compared to the peers.  Teacher surveys revealed an increase in teacher confidence and competence in learning and applying talk strategies. Seven teachers chose to pursue certification and were certified. This project/activity enhanced compliance with CCR requirements for health and safety.    A decrease in the number of licensing deviancies cited by CCR. Verified by quarterly CCR screenings.  Increase in number of ELPS qualifying for Entry Level TRS participation.</t>
  </si>
  <si>
    <t>Supporting compliance with CCR requirements for health and safety. Increase in number of ELPS qualifying for Entry Level TRS participation.  Decrease in the number of Licensing Deficiencies cited by CCR. Verified by quarterly CCR screenings.</t>
  </si>
  <si>
    <t>Supporting compliance with CCR requirements for health and safety.  Increase in number of ELPS qualifying for Entry Level TRS participation.  Decrease in the number of Licensing Deficiencies cited by CCR. Verified by quarterly CCR screenings.</t>
  </si>
  <si>
    <t>Supporting compliance with CCR requirements for health and safety. Decrease in number deficiencies cited by CCR. Increase in number of ELPS qualifying for Entry Level TRS participation.  Decrease in the number of Licensing Deficiencies cited by CCR. Verified by quarterly CCR screenings.</t>
  </si>
  <si>
    <r>
      <t xml:space="preserve">Number of Participants 
</t>
    </r>
    <r>
      <rPr>
        <i/>
        <sz val="12"/>
        <rFont val="Calibri"/>
        <family val="2"/>
        <scheme val="minor"/>
      </rPr>
      <t>(if applicable)</t>
    </r>
  </si>
  <si>
    <t>none reported</t>
  </si>
  <si>
    <t>new Texas Rising Star staff stipends
154 staff within 21 providers</t>
  </si>
  <si>
    <t>CLASS stipends
474 staff within 43 providers</t>
  </si>
  <si>
    <t>Purchase Teaching Strategies home curriculum for 15 homes</t>
  </si>
  <si>
    <t>Outdoor measure enhancement provided to 250 programs</t>
  </si>
  <si>
    <t>Toddler indoor classroom enhancement provided to 33 programs</t>
  </si>
  <si>
    <t>Resource purchases, manipulatives, multi-cultural, indoor infant toddler climbing movement/mirrors, differing abilities items provided to 6 programs</t>
  </si>
  <si>
    <t>Parent Engagement Event
1000 parents and children</t>
  </si>
  <si>
    <t>Technology provided to 15 Tarrant QI staff</t>
  </si>
  <si>
    <t>NAEYC memberships paid for 33 Tarrant QI staff</t>
  </si>
  <si>
    <t>Bob Pike Train the Trainer for 8 TRS mentor staff</t>
  </si>
  <si>
    <t>NAEYC Professional Learning Institute paid for 5 Tarrant QI staff</t>
  </si>
  <si>
    <t>Tarrant County College scholarships (same individuals from last quarter) for 5 cc staff</t>
  </si>
  <si>
    <t>CDA training with Green Space for 22 CC staff</t>
  </si>
  <si>
    <t>Teachstone CLASS infant/toddler observer training for TRS mentors</t>
  </si>
  <si>
    <t>TWC Texas Rising Star mentor training for 19 Tarrant QI staff</t>
  </si>
  <si>
    <t>BUILD conference paid for 4 Tarrant QI staff</t>
  </si>
  <si>
    <t>Provide mentoring for TRS providers
Provided Technical assistance to CCS providers onboarding
2 TRS Centers
15 CCS providers</t>
  </si>
  <si>
    <t>Providers Received an annual monitoring visit
2 TRS centers
10 classrooms</t>
  </si>
  <si>
    <t>Providing materials, equipment and resources to assist 3 providers in meeting TRS requirements</t>
  </si>
  <si>
    <t xml:space="preserve"> Lena Grow - LENA GROW is a research-based, data driven program that helps teachers of  infants and toddlers  gain the skills to measurably improve classroom quality and boost interactions. This project aligns with the Board's goal to increase the supply of high quality infant and toddler care.  This was implemented in four (4) TRS classrooms in three (3) counties in which two (2) are rural.
4 ELPs, 7 teachers, 4 directors, and 50 Infant/toddlers</t>
  </si>
  <si>
    <t>Monthly Virtual Coffee Chat for 30 Early Learning Program Directors</t>
  </si>
  <si>
    <t>Monthly Virtual Coffee Chat for 28 Early Learning Program Directors</t>
  </si>
  <si>
    <t>Provided grants to 22 teachers from Early Learning Programs to attend regional Early Childhood Conference-Central Texas Chapter AEYC</t>
  </si>
  <si>
    <t>TECPDS Virtual Roadshow presented by CLI (board hosted) (no cost) for 15 directors</t>
  </si>
  <si>
    <t>Minimum Standards Training presented by Child Care Regulation (board hosted) (no cost) for 45 directors</t>
  </si>
  <si>
    <t>Professional Development Partnership with Region 12 Education Service Center-no cost. Training on Pyramid Model for Supporting Social Emotional Development of Young Children (board hosted) (no cost) for 40 teacher</t>
  </si>
  <si>
    <t xml:space="preserve">Awarded Equipment/Materials Grants to 2 Early Learning Programs who achieved initial TRS certification.                                                                      </t>
  </si>
  <si>
    <t>A Total of $1,600 was spent in the 2nd Quarter on the Teacher TRAC Scholarship Program in partnership with Austin Community College. This money was used for Testing fees and student incentives. Please note: Workforce Solutions Capital Area provides only a portion of the funding for this program. This money is paid out of our QC3 funding and not out of our 4% Quality dollars. 43 students enrolled at end of Q2</t>
  </si>
  <si>
    <t>Blinn College - payment for tuition, fee's and textbooks for Spring 2023 for 14 teachers</t>
  </si>
  <si>
    <t>Programs received the hard copy and digital resources for The Creative Curriculum
11 programs and 2 Family Home providers</t>
  </si>
  <si>
    <t xml:space="preserve">85 participants, 16 LCCC, 5 TRS </t>
  </si>
  <si>
    <t xml:space="preserve">"Music, Movement &amp; Learning " </t>
  </si>
  <si>
    <t>56 participants, 11 LCCC, 1 RFH, 6 TRS</t>
  </si>
  <si>
    <t>55 participants, 12 LCCC, 6 TRS</t>
  </si>
  <si>
    <t>Feb.-Child Maltreatment, Mar.- Cultural Diversity for children and families, Apr.- Brain Development, safe sleep, and abusive head trauma</t>
  </si>
  <si>
    <t xml:space="preserve">30 participants, partnered with Texas A&amp;M Ext. ECET </t>
  </si>
  <si>
    <t>1st Aid/CPR</t>
  </si>
  <si>
    <t xml:space="preserve">65 participants, 20 LCCC, 1 RFH, 4 TRS </t>
  </si>
  <si>
    <t>Child Abuse: It's a National Epidemic Seminar</t>
  </si>
  <si>
    <t>89 participants, 7 LCCC, 4 RFH, 5 TRS</t>
  </si>
  <si>
    <t>Purchased 15 kits of ASQ for the current TRS providers</t>
  </si>
  <si>
    <t>Purchased 15 ASQ kits for the current TRS providers/ this will be ongoing.</t>
  </si>
  <si>
    <t>TECEPDS/CLI</t>
  </si>
  <si>
    <t>Bi-weekly meetings with the providers for training on how to get TECEPS, CLI accounts and TRS orientation</t>
  </si>
  <si>
    <t>Pre K partnership stipends provided to 5 programs</t>
  </si>
  <si>
    <t>training/PD /team-building for TRS mentor staff - Workplace Languages</t>
  </si>
  <si>
    <t>purchased changing tables cribs, furnishings and materials for 2 new programs opening infant/toddler classrooms; 78 new slots for infants &amp; toddlers</t>
  </si>
  <si>
    <t>reimbursed 6 programs for the Quarter for a portion of their ProCare office systems</t>
  </si>
  <si>
    <t xml:space="preserve">Teacher-child interaction, Play-based Learning, Active Supervision, Classroom Management, Creating In/outdoor Enviro. </t>
  </si>
  <si>
    <t>Environment Routines and Relationships</t>
  </si>
  <si>
    <t xml:space="preserve">TRS mentors/assessors will provide mentoring for 75 centers  interested in becoming TRS and existing centers who wish to maintain or increase their TRS star level. </t>
  </si>
  <si>
    <t>Provide materials, equipment, and resources to assist 3 programs in meeting TRS requirements including but not limited to classroom furniture, developmentally appropriate learning materials, curriculum, outdoor equipment, gross motor equipment and resource books solely for infants and toddlers</t>
  </si>
  <si>
    <t>Provide materials, equipment, and resources to assist 6 programs in meeting TRS requirements including but not limited to classroom furniture, developmentally appropriate learning materials, curriculum, outdoor equipment, gross motor equipment and resource books</t>
  </si>
  <si>
    <t>TRS Mentors provided TRS Orientation to 15 Entry Level Designation centers/homes
13 Child Care Centers &amp; 2 Homes</t>
  </si>
  <si>
    <t>provided classroom materials for all 179 CCS programs in our area to aide in setting up learning centers and to replenish materials in existing TRS facilities</t>
  </si>
  <si>
    <t>Teachstone Classroom Assessment Scoring System Recertification for Pre-K for 1 Mentor/Assessor Maria Gaytan</t>
  </si>
  <si>
    <t>CLASS assessments within 271 classrooms in 67 programs</t>
  </si>
  <si>
    <t>Marketing resource purchases for 182 programs</t>
  </si>
  <si>
    <t>LENA Assessments and Coaches Training; As a part if the WSNCT strategic plan for child care quality 27 classrooms within 1 program are scheduled for assessment with LENA. Category 2 is point based and maintenance/improvement in this area supports Texas  Rising Star programs to improve and maintain their start levels. The Lena Grow device will measure the number of words and conversations children are exposed to in the classroom providing the measurable data needed to increase interactions.</t>
  </si>
  <si>
    <t xml:space="preserve">Salaries for 5 TRS staff &amp; child care quality staff who support the TRS staff and supplies and training associated with the TRS positions. </t>
  </si>
  <si>
    <t>Purchased marketing materials for our annual Early Learning Conference 182 Early learning Staff</t>
  </si>
  <si>
    <t xml:space="preserve">Provided cribs and rocking chair to Happy Beginnings to expand Infant Care 0-12 months 
Provided additional cribs and an evacuation crib to Happy Beginnings to expand Infant Care 0-12 months </t>
  </si>
  <si>
    <t xml:space="preserve">Provided Sunshine Little School Childcare playground shade 
Provided Sunshine Little School Childcare outdoor environment materials </t>
  </si>
  <si>
    <t>To enhance the quality of care for the children when they are outdoors, playing on the playground in areas when they are safe and can be protected from sun exposure.  The shades will be provided so that all age groups can benefit from the shaded areas on the playgrounds.
Materials and equipment will enhance the classrooms in order to meet the children's physical, cognitive, social/emotional and Language and Literacy domains.</t>
  </si>
  <si>
    <t>The Board will measure the success of this activity through the programs' meeting their CQIP goals for learning or enhancing environments for Infant &amp; Toddler students.</t>
  </si>
  <si>
    <t>Increase the number of Texas Rising Star centers by 2.  Increased provider and parent satisfaction.</t>
  </si>
  <si>
    <t>TBD - TXAEYC will be held in November 2023 (registration and hotel fees were paid)</t>
  </si>
  <si>
    <t>10 received the CDA certification</t>
  </si>
  <si>
    <t>4 received the CDA certification</t>
  </si>
  <si>
    <t xml:space="preserve">As a part of the strategic plan for WSNCT career pathways, WSNCT will offer scholarships for up to 40-60 individuals per event to attend conferences for FY2023 including NAEYC Professional Learning Institute, Frog Street Splash Conference, TXAEYC, and the Texas Licensed Child Care Association (TLCCA) . These activities will help individuals obtain their needed annual training clock hours for Child Care Regulation and provide them with information about the latest trends, theories, and techniques from Early Childhood Education Professionals across the state and nation. Our estimated reach for this initiative is 100. We will measure the success of these activities by tracking the number of individuals who attend and the information extracted from surveys after each conference.
</t>
  </si>
  <si>
    <t>Data will be entered in Q4</t>
  </si>
  <si>
    <t xml:space="preserve">3 Quality Staff were registered to attend the 2023 Frog Street Splash Conference July 20-22. 4 Quality Staff were registered and attended the Professional Learning Institute Conference in Portland, Oregon. </t>
  </si>
  <si>
    <t>12 training hours for Frog Street and received certificate of completion and attendance or NAEYC Conference.</t>
  </si>
  <si>
    <t xml:space="preserve">CDA certificate of completion and certificate for completing the CDA course were both submitted to qualify. 25 participants in total have qualified and received a stipend. </t>
  </si>
  <si>
    <t>One Early Childhood Specialist attended the 3 day virtual ASQ Train the Trainer (TOT) offered as a grant from TWC and receive 24 annual clock hours. This training provided knowledge and skill development for participants to offer create effective and engaging learning experiences when training other Early Childhood educators using the ASQ-3 and/or ASQ:SE-2</t>
  </si>
  <si>
    <t xml:space="preserve">One Early Childhood Specialist attended the no cost (grant provided) 3 day virtual training offered and obtained a total of  24 professional development hours. </t>
  </si>
  <si>
    <t>Two Early Childhood Specialist completed, while another two(2) Early Childhood Specialists started attending the Coaching /Mentoring certificate course with Camp Fire First Texas. This is an advanced level course for mentors that impact the work of early education teachers. The course has 5 sessions, 16-hours that is focused on increasing skills to facilitate the professional growth of ECE teachers.</t>
  </si>
  <si>
    <t xml:space="preserve">Two Early Childhood Specialist completed the course and received a Mentoring/Coaching certificate with 16 annual clock hours. This course was paid for by the board. Two Early Childhood Specialists began the course scheduled for June-August 2023. </t>
  </si>
  <si>
    <t xml:space="preserve">Fourteen Texas Rising Star Early Childhood Specialists and Two Early Childhood Program Supervisors attended the Virtual Collaborative Symposium virtually in April 2023 conducted by TWC. Participants received a total of 7 annual clock hours. Five Early Childhood Specialists attended the NAEYC PLI conference in Portland, OR and received a total of 21 annual clock hours per participant. The conference was designed for all early childhood professionals to present appropriate teaching strategies using research-based topics and current educational trends.  One Early Childhood Specialists attended the McCormick Leadership  Academy virtual training in April 2023 receiving 16 annual clock hours of training. McCormick attendees explored topics that identified their leadership strengths, engaged in interactive learning and fine tuned strategies for dealing with real life challenges experienced in ECE. One Sr. Early Childhood Specialist attended the ITSN Summit and TSR conference in Houston and earned 13 annual clock hours. While two (2) Sr. Early Childhood Specialists attended the TSR conference in Houston as presentations. </t>
  </si>
  <si>
    <t xml:space="preserve">A total of 14 Early Childhood Specialists and 2 Early Childhood Program Supervisors were able to attend conferences and professional development training and obtained a total of 44 professional development hours. </t>
  </si>
  <si>
    <t>Fourteen Texas Rising Star Board Staff (Early Childhood Specialist) participated in Mentor Micro-Credential PLC's as required by the Texas Rising Star guidelines. No CCQ funding is allocated for participation.</t>
  </si>
  <si>
    <t xml:space="preserve">One Early Childhood Specialist ended participation in May 2023. </t>
  </si>
  <si>
    <t>100 early learning programs received Quality Enrichment Materials which will improve these program's early learning environment based on Texas Rising Star standards.</t>
  </si>
  <si>
    <t xml:space="preserve">As a part of the strategic plan for WSNCT Child Care Quality, WSNCT will offer 100 WSNCT providers a grant opportunity for the outdoor playground enhancement. This grant will include a bird feeder, wind chimes, tree slices, and a raised garden kit for all 100 providers that qualify. This opportunity is being offered to support Texas Rising Star Early Learning Programs who need additional support in meeting outdoor learning environment measures for Category 4 in the Texas Rising Star assessment tool. We will measure success through participation, surveys that provide feedback on the Early Learning Program's ability to meet related Texas Rising Star measures, and implementing goals created for the Early Learning Program's Continuous Quality Improvement Plan. Our estimated reach for this activity is 100 sites served.
</t>
  </si>
  <si>
    <t xml:space="preserve">100 early learning programs received outdoor environment enhancements which will improve these program's early learning environment based on Texas Rising Star standards. </t>
  </si>
  <si>
    <t xml:space="preserve">At the end of this quarter the following positions were filled: 1. 1 Director of Quality Child Care 2. 1 Administrative Assistant 3. 2 Special Projects Coordinators. At the end of this quarter the following positions were vacant: 2 Early Education Professional Development Specialist (EEPDS). 4/6 positions remain filled (66%). These staff are hired, trained, and working towards improving quality for ELPs. </t>
  </si>
  <si>
    <t xml:space="preserve">59 participants received HighScope preschool curriculum training. </t>
  </si>
  <si>
    <t xml:space="preserve">One Early Childhood Specialist ended their contract May 2023. </t>
  </si>
  <si>
    <t xml:space="preserve">Spring CLASS scores received and distributed. 52 classrooms were observed and 2 were double coded. Within the 52 classrooms observed there were 23 preschool, 19 toddler, and 10 infant classrooms observed. The infant rooms scored an average of 5.2 in their only domain Responsive Caregiving. The toddler classrooms scored an average of 5.7 in Emotional &amp; Behavior Support and 3.7 in Engaged Support for Learning. PreK classrooms scored an average of 5.8 in Emotional Supports, 5.3 in Classroom organization, and 2.7 in Instructional Support. </t>
  </si>
  <si>
    <t>CDA Credential</t>
  </si>
  <si>
    <t>Increased knowledge on supporting providers with increasing Trauma care in their facilities</t>
  </si>
  <si>
    <t>CDA (teachers enrolled in the CLI ECDA Program)</t>
  </si>
  <si>
    <t>To support teachers in completing their credential.</t>
  </si>
  <si>
    <t xml:space="preserve">Kindermusik Curriculum Training (June 2023) </t>
  </si>
  <si>
    <t>PreK Essential Training - Virtual</t>
  </si>
  <si>
    <t>PreK Essential Training- In- person</t>
  </si>
  <si>
    <t>Administrators Credential with Campfire</t>
  </si>
  <si>
    <t>Provide knowledge and training to receive director credentials and maintain licensing requirements</t>
  </si>
  <si>
    <t>ASQ Training (April 2023)</t>
  </si>
  <si>
    <t>Provided training to ELPs and community partners on ASQ screening tool to support families and children</t>
  </si>
  <si>
    <t>ASQ Enterprise Training (May 2023)</t>
  </si>
  <si>
    <t>Increased knowledge on the online system for screening students.</t>
  </si>
  <si>
    <t xml:space="preserve">ASQ TOT Training (May 2023) TWC  (Both Inclusion specialists) </t>
  </si>
  <si>
    <t xml:space="preserve">ASQ Training (June 2023) </t>
  </si>
  <si>
    <t>Recertification Award (ELPs Jan-March 2023)</t>
  </si>
  <si>
    <t>Provided support with educational materials, staff incentives, etc. to 12 programs.</t>
  </si>
  <si>
    <t>LENA - Talking is Teaching</t>
  </si>
  <si>
    <t>Provided educational materials to extend the components of LENA in previously participated program</t>
  </si>
  <si>
    <t xml:space="preserve">Purchased outdoor items such as bird feeders/houses, weather stations, flowers, and watering cans. For all 62 centers to assist with meeting TRS measures. </t>
  </si>
  <si>
    <t xml:space="preserve">Providers will have outside items teaching the lifecycle of plants and animals. </t>
  </si>
  <si>
    <t>Purchased curriculum, materials and equipment for 12 ELPs for infant and toddler classrooms</t>
  </si>
  <si>
    <t>Various trainings from TRS and B/R staff for 292 ELP staff</t>
  </si>
  <si>
    <t>Purchased curriculum, materials and equipment for 29 ELPs</t>
  </si>
  <si>
    <t>completed</t>
  </si>
  <si>
    <t xml:space="preserve"> Initial and Monitoring  ELP Incentives for 10 ELPs</t>
  </si>
  <si>
    <t>Staff bonus for 22 ELP staff</t>
  </si>
  <si>
    <t>Purchased playground shade for 1 ELP</t>
  </si>
  <si>
    <t>children able to spend more quality time outside</t>
  </si>
  <si>
    <t>Purchased security system for 1 ELP</t>
  </si>
  <si>
    <t xml:space="preserve">Three mentor staff mentored 58 staff members at previous center as well as 4 additional TRS certified centers
Three TRS mentor staff provided technical assistance to 8 ELD providers starting the onboarding process. </t>
  </si>
  <si>
    <t>Three TRS mentors and one dual role participated in PLC's monthly for 1.5 hours per month.</t>
  </si>
  <si>
    <t>Providers received TRS Initial assessment</t>
  </si>
  <si>
    <t xml:space="preserve">Nine ELD providers received their initial TRS assessment which resulted in certification. </t>
  </si>
  <si>
    <t>Participated in College course 1 TRS mentor staff</t>
  </si>
  <si>
    <t>One TRS mentor participated in a college course virtually to further her education</t>
  </si>
  <si>
    <t xml:space="preserve">Provided CDA Scholarships for qualifying candidates </t>
  </si>
  <si>
    <t>In partnership with the local community college, we paid scholarships for 25 qualifying students to receive their 120 hours of professional development for the CDA course</t>
  </si>
  <si>
    <t>Hosted 3 sessions of Director's toolbox for directors</t>
  </si>
  <si>
    <t xml:space="preserve">We procured space and a trainer for 22 directors to participate in the Directors Toolbox. We have completed 3 out of six sessions. </t>
  </si>
  <si>
    <t>Provided a one time incentive to individual at TRS provider</t>
  </si>
  <si>
    <t xml:space="preserve">Provided a one time incentive payment to an individual that had continued employment at a TRS center. </t>
  </si>
  <si>
    <t>Quality child care conference (At the Heart of Teaching)</t>
  </si>
  <si>
    <t>Decrease in the number of licensing deficiencies cited by CCR and achieve annual training hours.</t>
  </si>
  <si>
    <t>Personnel costs for  TRS staff</t>
  </si>
  <si>
    <t>Increase in TRS participation and/or star level, to retain TRS certified programs</t>
  </si>
  <si>
    <t>Providing periodic grants to child care providers</t>
  </si>
  <si>
    <t xml:space="preserve">Providing periodic grants to incentivize program staff to maintain or increase star level. </t>
  </si>
  <si>
    <t>CPR &amp; 1st aid</t>
  </si>
  <si>
    <t>Providing CPR &amp; 1st aid payments for providers to maintain compliance with CCR</t>
  </si>
  <si>
    <t>Curriculum Play and Social and Emotional Learning in Early Childhood Classroom Environments - 4 hour virtual training (no charge for this training)</t>
  </si>
  <si>
    <t>Salary for Mentor/Assessor (1 position)</t>
  </si>
  <si>
    <t xml:space="preserve">Salary for Dual Role - Mentor/Assessor </t>
  </si>
  <si>
    <t>Ages and Stages (ASQ-3) Comprehensive training topics included the importance of developmental screening, how to administer, score, interpret, and when to make referrals as well as understanding the role of parents in the ASQ-3 screening process. Participants were infant/ toddler teachers and administrators of Early Learning Programs.</t>
  </si>
  <si>
    <t>Pre and Post training results-Knowledge gained. Increase in use of developmental screenings. Early identification of developmental disabilities in children and increase in number of referrals to ECI. Increase in family engagement.</t>
  </si>
  <si>
    <t>Ages and Stages (SE-2)  Comprehensive training topics included the identification of young children at risk of social or emotional difficulties. It also included the 7 Key Behavioral Areas- self-regulation, compliance, communication, adaptive functioning, autonomy, affect and interaction with people.</t>
  </si>
  <si>
    <t>Pre and Post training results-Certification received</t>
  </si>
  <si>
    <t>9 teachers attained their Child Development Associate (CDA) credential</t>
  </si>
  <si>
    <t>Pre and Post training results-Knowledge gained</t>
  </si>
  <si>
    <t>Increase in participation</t>
  </si>
  <si>
    <t>Increase in TRS Star Levels</t>
  </si>
  <si>
    <t xml:space="preserve">Increase in TRS participation </t>
  </si>
  <si>
    <t xml:space="preserve">CPR, First Aid and AED Training was provided to Early Learning Program staff in the 3rd Quarter. A total of 4 classes were conducted in the 3rd Quarter, three in English and one in Spanish. 112 teachers participated and received their First Aid/CPR Certification during that time. $7,500 was spent in the 3rd Quarter on these classes.  </t>
  </si>
  <si>
    <t xml:space="preserve">Maintain CLASS Assessment Certification for five staff already certified and provided new CLASS Assessment Certification training to two additional staff to assist programs with measuring effective interactions. This will assist mentors with improving a programs scores in Category 2 which is weighted heavier under the new TRS Guidelines. $5,525.00 was spent in Quarter 3. </t>
  </si>
  <si>
    <t>Early Learning Resources were purchased for our Texas Rising Star Two-Star, Three-Star, and Four-Star programs as well as those programs actively working toward Texas Rising Star. These resources include toys, shelving and playground equipment with the goal of improving Category 4 scores for our TRS and ELD Programs. In Quarter 3, a total of 83 Programs were purchased resources for a total of $158,790 was spent. (Note: some of these programs may be duplicate from prior quarters. Orders are shipped and there invoiced as available which leads to programs receiving resources over multiple quarters).</t>
  </si>
  <si>
    <t>Texas Rising Star Implementation Grant. Early Learning Resources were purchase for our Entry Level Designated programs actively working with TRS Mentors to support achieving TRS Certification. These resources include toys, shelving and playground equipment with the goal of improving Category 4 scores for our ELD Programs. A total of $41,500 was spent in Quarter 3 on 48 Entry Level Designated Programs.</t>
  </si>
  <si>
    <t>We will measure success by seeing 95% of programs receiving the grant achieving Texas Rising Star certification within 9 months of receiving their resources.</t>
  </si>
  <si>
    <t xml:space="preserve">Director Credential Course. Participants received professional development in both child development and business management in order to meet the criteria to apply for their Director’s Credential. The first of two Director Credential Courses was offered in the 3rd Quarter with a total of 21 early learning staff participating. The second Director Credential Course is scheduled for the 4th quarter. A total of $16,250.00 was spent in the 3rd Quarter. </t>
  </si>
  <si>
    <t>We will measure success by ensuring 30 early learning staff successfully complete the Director Credential.</t>
  </si>
  <si>
    <t xml:space="preserve">Parent Training Series. A series of subcontracted parent trainings ranging from topics on sleep, social and emotional development, and communication. These trainings were promoted to CCS families and included a gift card for parents who registered and attended the class. A total of 8 parent trainings occurred in the 3rd Quarter with 189 parents in attendance. $40,465.00 was spent in the 3rd Quarter. (Note: Parents were not counted on the Quarterly Data tab under Individuals Receiving Professional Development. Please let us know if parents should be included in this count and we can update the tab accordingly.)
</t>
  </si>
  <si>
    <t>We will measure success by having at least 150 parents attend one of our various training opportunities.</t>
  </si>
  <si>
    <t xml:space="preserve">Subscription to LENA Grow Program as well as Virtual Coaching paid for in Quarter 3. Currently enrolling programs to participate in LENA Grow during the Quarter 4 of FY23 and Quarter 1 of FY24. Total of  $1,919 was spent in Quarter 3. The number of centers and classrooms participating will be reported on future reports. </t>
  </si>
  <si>
    <t xml:space="preserve">N/A </t>
  </si>
  <si>
    <t xml:space="preserve">Spring Course has finished with 37 of the 44 completing the training course. </t>
  </si>
  <si>
    <t>3rd Quarter results include 19 New Texas Rising Star certified providers and  23 annual monitoring visits with current Texas Rising Star providers, and 156 mentoring visits with entry-level providers in the Reaching for the Stars process.</t>
  </si>
  <si>
    <t xml:space="preserve">3rd Quarter results include: 3 Entry Level Providers have utilized our provider resource rooms to laminate and use die cuts to extend the life of and enrich their classrooms educational materials. Eight providers received resources to enhance the quality of their Early Learning Programs.  </t>
  </si>
  <si>
    <t xml:space="preserve">Texas Rising Star Training Days- 6 hours of training for new Texas Rising Star teachers and Reaching for the Stars Programs. </t>
  </si>
  <si>
    <t>3rd Quarter we had a total of 72 teachers and directors new and tenured attend our summer TRS Day in-person or virtually.</t>
  </si>
  <si>
    <t xml:space="preserve">Board planning assistance for Parent Symposium. Team is working with planner to schedule speakers, venue, etc. for the event. The event will increase parent knowledge on local child care resources and topics. </t>
  </si>
  <si>
    <t>TBD Event planning stage of Symposium.  Board to host up to 150 parents with speakers focusing on early childhood development and choosing quality care and education.</t>
  </si>
  <si>
    <t>By purchasing items for the infant and toddler areas this will help to improve the Category 4 score for indoor environment</t>
  </si>
  <si>
    <t>Blinn College Child Development 2023 Summer Semester tuition, fees and textbooks - a total of 6 EL staff attended the Summer Session of which only 1 was a new student for FY2023</t>
  </si>
  <si>
    <t>By increasing staff professional development this will improve Category 1</t>
  </si>
  <si>
    <t>Increased the knowledge of top cited violations and how to ensure their program meets all the criteria for CCR</t>
  </si>
  <si>
    <t xml:space="preserve">Attendance at professional development sessions on staffing and retention can help in higher quality of care for the children. </t>
  </si>
  <si>
    <t>This training was offered for infants/toddler/twos, preschool and home family center staff to become familiar with the curriculum and how to effectively use the resources.</t>
  </si>
  <si>
    <t>This training was taken to keep current staff certification up to date.</t>
  </si>
  <si>
    <t>Conferences help staff to continuously develop their knowledge and skills as well as keeping up with new research in the field of Early Childhood.</t>
  </si>
  <si>
    <t>Increase Category 3</t>
  </si>
  <si>
    <t>This helps to meet the outdoor environmental standards for playgrounds.  This will increase the outcomes for Category 4</t>
  </si>
  <si>
    <t>Provide materials, equipment, and resources to assist in meeting TRS requirements including but not limited to classroom furniture, developmentally appropriate learning materials, curriculum, outdoor equipment, gross motor equipment and resource books solely for infants and toddlers</t>
  </si>
  <si>
    <t>Provide materials, equipment, and resources to assist in meeting TRS requirements including but not limited to classroom furniture, developmentally appropriate learning materials, curriculum, outdoor equipment, gross motor equipment and resource books</t>
  </si>
  <si>
    <t>TRS centers/homes obtained a higher star level, retained their star level, or prepared to become TRS-all TRS Entry Level and Certified centers/home received materials to help them achieve TRS certification or a higher/maintain star level</t>
  </si>
  <si>
    <t>61 child care providers received First Aid/CPR training as required by CCR</t>
  </si>
  <si>
    <t xml:space="preserve">TRS mentors/assessors will provide mentoring for centers  interested in becoming TRS and existing centers who wish to maintain or increase their TRS star level. </t>
  </si>
  <si>
    <t>Actual YTD: 52%
TRS Certified Centers-2022-2023: 65%--  2023-2024: 100%
Goal has changed due to mandatory TRS</t>
  </si>
  <si>
    <t>74 Child Care providers received training hours on topics specific to TRS measures including but limited to: transitions, teacher/child balance, classroom arrangement, etc.</t>
  </si>
  <si>
    <t>TX EARLY LEARNING GUIDELINES FOR INFANT AND TODDLERS</t>
  </si>
  <si>
    <t>To increase the number of TRS providers- topics cat 2 virtual training</t>
  </si>
  <si>
    <t>STAFF RETENTION AND PROGRAM MGMT</t>
  </si>
  <si>
    <t>To increase knowledge in business practices</t>
  </si>
  <si>
    <t>TX EARLY LEARNING GUIDELINES FOR PRE-K</t>
  </si>
  <si>
    <t>BUILDING POSITIVE RELATIONSHIPS WITH CHILDREN AND FAMILIES</t>
  </si>
  <si>
    <t>To increase the knowledge of family engagement</t>
  </si>
  <si>
    <t>MULTICULTURAL and NEW ATTENDANCE SYSTEM TRAINING FOR DIRECTORS</t>
  </si>
  <si>
    <t xml:space="preserve">To increase knowledge in multicultural and attendance system </t>
  </si>
  <si>
    <t>PURCHASE OF EQUIPMENT FOR ENTRY LEVEL TRS CENTERS</t>
  </si>
  <si>
    <t xml:space="preserve">To help provider to be ready for TRS assessment </t>
  </si>
  <si>
    <t>Our success will be measured by an increase of 10% in teacher/child interaction scores during TRS assessments.</t>
  </si>
  <si>
    <t>Favorable outcomes for the use of Frog Street curriculum include an overall 10% increase in centers' TRS scores in Category 3, P-PM-03</t>
  </si>
  <si>
    <t>5/20/2023 Training on the three-year old and Pre-K Frog Street curriculum was provided in person by Frog Street trainers to ensure that teachers are using the curriculum to its fullest extent. The use of this curriculum will ensure that teachers are providing developmentally appropriate learning opportunities for the children they are caring for.  The cost of the training was $3,999.00 33 directors &amp; 
teachers-
threes training;
10 directors
&amp; teachers-
PreK</t>
  </si>
  <si>
    <t>Successful outcomes of this activity include an increased number of participants attending future trainings- up to 50% of all teaching staff.</t>
  </si>
  <si>
    <t>Successful outcomes include directors supporting teachers in utilizing Circle tools and resources to improve their growth</t>
  </si>
  <si>
    <t xml:space="preserve">Successful outcomes include incorporating Circle tools and resources, such as developmental checklists, activities, etc. </t>
  </si>
  <si>
    <t>Successful outcomes for this activity include all 12 participants creating a TECPDS account.</t>
  </si>
  <si>
    <t>Successful outcomes for this activity include the increased availability of high
quality childcare for infants and toddlers.</t>
  </si>
  <si>
    <t>15 CDA renewals were awarded for child care staff to maintain their CDA certification which aligns with Category 1 measures for staff qualifications</t>
  </si>
  <si>
    <t>15 child care staff renewed their CDA certificate to maintain TRS Category 1 measures. These staff are employed at 9 TRS certified programs</t>
  </si>
  <si>
    <t>25 centers were awarded with ASQ2 and ASQ3 for their program to conduct children's assessments</t>
  </si>
  <si>
    <t xml:space="preserve">ASQ SE and ASQ3 children's questionnaires were awarded to those providers participating in the cohort and that were not using formal children's assessments </t>
  </si>
  <si>
    <t>5 centers were awarded with bonuses for their staff to decrease the staff turnover rate, 212 child care staff</t>
  </si>
  <si>
    <t>17 centers received conscious discipline material for attending a training over social emotional development</t>
  </si>
  <si>
    <t>Increase the scores in Category 2 child-teacher interactions and subcategory supporting children's regulation</t>
  </si>
  <si>
    <t>8 centers were awarded staff incentives for achieving TRS certification, a total of 88 child care staff awarded</t>
  </si>
  <si>
    <t>Increase participation in the TRS program, and to support the programs in maintain TRS star level.</t>
  </si>
  <si>
    <t>Professional Development opportunity provided to 50 child care staff over the topic of music and movement for infant and toddlers</t>
  </si>
  <si>
    <t>Professional Development opportunity provided to 50 child care staff over the topic of child maltreatment</t>
  </si>
  <si>
    <t>Professional Development opportunity provided to 40 child care Directors over the topic of simple budgeting and practical money mgt</t>
  </si>
  <si>
    <t>Professional Development opportunity provided to 50 child care staff over the topic of weather</t>
  </si>
  <si>
    <t>Professional Development opportunity provided to 100 child care staff over the topic of preschool fitness</t>
  </si>
  <si>
    <t>Professional Development opportunity provided to 30 child care staff over the topic of preventing misbehavior</t>
  </si>
  <si>
    <t>Professional Development opportunity provided to 50 child care staff over the topic of trauma informed care</t>
  </si>
  <si>
    <t>Professional Development opportunity provided to 25 child care staff over the topic of professionalism</t>
  </si>
  <si>
    <t>Professional Development opportunity provided to 50 child care staff over the topic of effective communication</t>
  </si>
  <si>
    <t>Professional Development opportunity provided to 40 child care staff over the topic of stress and time management</t>
  </si>
  <si>
    <t>Professional Development opportunity provided to 25 child care staff over the topic of children with special needs</t>
  </si>
  <si>
    <t>Professional Development opportunity provided to 50 child care Directors over the topic of effective and quality programs</t>
  </si>
  <si>
    <t>Professional Development opportunity provided to 50 child care staff over the topic of children's assessments</t>
  </si>
  <si>
    <t>Professional Development opportunity provided to 50 child care staff over the topic of process vs product</t>
  </si>
  <si>
    <t>Professional Development opportunity provided to 25 child care staff over the topic of in pursuit of mental health</t>
  </si>
  <si>
    <t>Professional Development opportunity provided to 50 child care staff over the topic of science for everyone</t>
  </si>
  <si>
    <t>Professional Development opportunity provided to 50 child care Directors over the topic of business</t>
  </si>
  <si>
    <t>Professional Development opportunity provided to 30 child care staff over the topic of routines and relationships</t>
  </si>
  <si>
    <t>Professional Development opportunity provided to 30 child care staff over the topic of compassionate classrooms</t>
  </si>
  <si>
    <t>Professional Development opportunity provided to 40 child care Directors over the topic of improving customer service</t>
  </si>
  <si>
    <t>Professional Development opportunity provided to 50 child care staff over the topic of parents as partners</t>
  </si>
  <si>
    <t>Professional Development opportunity provided to 30 child care staff over the topic of professionalism adulting</t>
  </si>
  <si>
    <t>Professional Development opportunity provided to 60 child care staff over the topic of sensory processing</t>
  </si>
  <si>
    <t>Professional Development opportunity provided to 25 child care staff over the topic of observation and assessments</t>
  </si>
  <si>
    <t>Professional Development opportunity provided to 25 child care staff over the topic of building resilience</t>
  </si>
  <si>
    <t xml:space="preserve">Provided 19 Home Care Early learning programs professional development. Teaching Strategies provided home curriculum training.  </t>
  </si>
  <si>
    <t xml:space="preserve">19 Directors/Teachers patriated in 6 hours of professional development provided by Teaching Strategies trainer.  This training is to assist Home Care Directors/Teachers implement a researched-based curriculum. </t>
  </si>
  <si>
    <t xml:space="preserve">Provided 12 Home Care Early Learning Programs Teaching Strategies Curriculum </t>
  </si>
  <si>
    <t xml:space="preserve">12 Early Learning Home Care Centers received  12 Teaching Strategies Home Curriculum which is a researched-based curriculum to enhance children's learning in all learning domains.  In children's physical, cognitive, social/emotional and Language and Literacy.  </t>
  </si>
  <si>
    <t xml:space="preserve">Provided Stepping Stones with classroom materials for preschool and school-age.   </t>
  </si>
  <si>
    <t>Provided Stepping Stones with Infant/Toddler classroom materials and equipment.</t>
  </si>
  <si>
    <t>Provided The Learning Patch  with Infant/Toddler classroom materials and equipment.</t>
  </si>
  <si>
    <t xml:space="preserve">Early learning program expanded to include infant care for 5 additional infants, and 28 additional  Toddlers. </t>
  </si>
  <si>
    <t xml:space="preserve">Provided Little Characters with classroom materials for all ages.  </t>
  </si>
  <si>
    <t xml:space="preserve">Provided Little Angels with classroom materials for all ages.  </t>
  </si>
  <si>
    <t xml:space="preserve">Provided Starpoint Kids with classroom materials for children with special needs </t>
  </si>
  <si>
    <t xml:space="preserve">Early learning program received classroom materials and equipment to support the needs of children with disabilities, for Mental Health Support.  </t>
  </si>
  <si>
    <t xml:space="preserve">Provided Yvonne Fernandez Home Childcare playground shade 
</t>
  </si>
  <si>
    <t xml:space="preserve">Provided Little Hunters Learning and  Childcare playground shade 
</t>
  </si>
  <si>
    <t xml:space="preserve">Provided The Learning Patch with classroom materials for preschool and school-age.   </t>
  </si>
  <si>
    <t>Provided 12 Early Learning Programs with 12 Frog Street Curriculums for Infants, Toddlers and Preschool</t>
  </si>
  <si>
    <t xml:space="preserve">12 Early Learning Programs received 12 Frog Street Curriculums which is a researched based curriculum that will enhance the children's learning in all domains, cognitive, physical, social/emotional and Language and Literacy.  </t>
  </si>
  <si>
    <t>Provided Pat's Daycare with classroom materials and equipment.</t>
  </si>
  <si>
    <t>Provide Pat's Daycare with outdoor equipment (Portable Evaporative Cooler)</t>
  </si>
  <si>
    <t>To enhance the quality of care for the children when they are outdoors, playing on the playground in areas when they are safe and can be protected from the heat exposure. This will be provided to all age groups.</t>
  </si>
  <si>
    <t xml:space="preserve">Provided Teaching Strategies  Mighty Minutes to Home Early Learning Programs </t>
  </si>
  <si>
    <t xml:space="preserve">12 Early Learning Home Care Centers received 12 Teaching Strategies Home Mighty Minutes which will assist with the researched-based curriculum to enhance children's learning in all learning domains.  In children's physical, cognitive, social/emotional and Language and Literacy.  </t>
  </si>
  <si>
    <t>This group agreed to be advisory members for designing models for school age programs that could be piloted in BCY2024.</t>
  </si>
  <si>
    <t>All training participants received a certificate for 6 clock hours of training.</t>
  </si>
  <si>
    <t xml:space="preserve">04/22/2023 - 2023 Infant &amp; Toddler Virtual Conference. Concurrent workshops were available for child care professionals in infant and toddler age groups. </t>
  </si>
  <si>
    <t xml:space="preserve">Participants received three (3) training clock hours/.3 CEUs based on Child Care Regulation Minimum Standards. </t>
  </si>
  <si>
    <t xml:space="preserve">04/26/2023 -  2023 Educational Electronic Learning Material Package.  All TRS Providers will received an Educational Electronic Learning Material Package complete with age-appropriate material that will continually expose children to talking, music, sounds, numbers, and stories to help maximize their early years of development. </t>
  </si>
  <si>
    <t xml:space="preserve">04/26/2023 - The objective was to support the  early learning programs and their teachers develop high quality lesson plans by integrating educational electronic material that follows a scope and sequence of activities and learning objectives.  This will help children meet specific developmental benchmarks ultimately preparing them for school readiness.  Measurable outcome: </t>
  </si>
  <si>
    <t xml:space="preserve">05/20/2023 -  Child care professionals participated in 2 (1.5) hour virtual sessions with presenter Dr. Beverly Ashley with A+ Center for Education, LLC.  1st session Six Strategies to Ensure are Actively Supervised - Participants learned on supervising children always means that the assigned caregiver is accountable for each child's care.  This includes responsibility for the ongoing activity of each child, appropriate visual and/or auditory awareness, physical proximity, and knowledge of activity requirements and each child's needs.     2nd Session Responsive Caregiving:  The Power of Positive Teacher-Child Interactions – Being attentive to young children’s communicative signals and using responsive behaviors provides an interactional framework within which you can best support early learning and later developmental achievements in early young children. </t>
  </si>
  <si>
    <t>1st session - participants received (1.5) training clock hours/.15 CEUs under Safety per Child Care Regulation Minimum Standards.  Texas Core Competencies for Early Childhood Practitioners and Administrators:  Practitioner Core Competency: 2.1, 8.3.  2nd Session -  Participants received (1.5) training clock hours/.15 CEUs Attachment and Responsive Caregiving per Child Care Regulation Minimum Standards.  Texas Core Competencies for Early Childhood Practitioners and Administrators:  Practitioner Core Competency: 2.1</t>
  </si>
  <si>
    <t xml:space="preserve">06/02/2023 - We processed the cost of the CDA application and related payments to the Council for Professional Recognition for seventeen (1) student.  The cost per application was for $425 for each student.   </t>
  </si>
  <si>
    <t>2022 Fall/2023 Spring Semester - CDA.  1 teacher complied with the  CDA Requirements as stated by the Council for Professional Recognition so they could begin conducting their observation and attain their CDA Certificate.</t>
  </si>
  <si>
    <t>06/23/2023 - Child Care Providers were awarded through the 2023 Infant and Toddler Initiative Grant a learning package complete with age-appropriate material and furniture for either their infant or toddler classroom</t>
  </si>
  <si>
    <t>29 Child Care Providers were able to improve or enhance the quality of care for either their Infant or Toddler Classroom.</t>
  </si>
  <si>
    <t xml:space="preserve">06/24/2023 - A TRS Exclusive Virtual Conference was hosted for TRS Providers.   Concurrent workshops were available for child care professionals in all age groups including, Directors and Administrators. </t>
  </si>
  <si>
    <t>Participants received three (3) training clock hours/.3 CEUs based on Child Care Regulation Minimum Standards respectively for each session.</t>
  </si>
  <si>
    <t xml:space="preserve">2 Child care center employees  received an incentive for the completion of the CDA program and receipt of the CDA Credential ($400). </t>
  </si>
  <si>
    <t xml:space="preserve">2 Teachers attained their CDA credential resulting in a positive impact on the quality of care, they were able to increase their knowledge in child development and improved their skills when working with children and families. </t>
  </si>
  <si>
    <t>6/30/2023  - Child Care Providers were awarded through the 2023 Preschool and School Age Initiative Grant a learning package complete with age-appropriate material and furniture for either their infant or toddler classroom</t>
  </si>
  <si>
    <t>29 Child Care Providers were able to improve or enhance the quality of care for either their Preschool or School Age Classroom.</t>
  </si>
  <si>
    <t>Board has funding for 6 mentors and 2 assessors. All positions are currently filled</t>
  </si>
  <si>
    <t>Board is fully staff: 2 FTE assessors, 6 FTE mentors</t>
  </si>
  <si>
    <t>Increase Texas Rising Star Participation and certification status; Mentors will measure lesson planning knowledge through the CQIP and measure scores at the time of certification.</t>
  </si>
  <si>
    <t>5 Mentors attended Frog Street Splash in July 2023</t>
  </si>
  <si>
    <t>Conducted a virtual training on Creating Your Personal Spending Plan (Financial Literacy Series, Session 1) on 6/22/23.
11 attendees in person from 5 centers and 4 homes.</t>
  </si>
  <si>
    <t>Increased knowledge of 11 owners/directors on various professional development topics related to financial literacy.</t>
  </si>
  <si>
    <t>Conducted a Director's Round Table on Building a Cohesive Team, Session 2, on 4/4/23.
17 attendees from 12 centers and 1 home</t>
  </si>
  <si>
    <t>Increased knowledge of 17 owners/directors on various professional development topics related to child development and Texas Rising Star.</t>
  </si>
  <si>
    <t>Conducted a Director's Round Table on Making TRS Measures Manageable on 6/6/23.
14 attendees from 11 centers</t>
  </si>
  <si>
    <t>Increased knowledge of 14 owners/directors on various professional development topics related to child development and Texas Rising Star.</t>
  </si>
  <si>
    <t>Conducted general child care training on The Age Behind the Behavior on 5/9/23
18 attendees from 6 centers and 1 home</t>
  </si>
  <si>
    <t>Increased knowledge of 18 staff on various professional development topics related to child development and early childhood education.</t>
  </si>
  <si>
    <t>Conducted TRS training on Lesson Plans on 6/27/23.
32 attendees from 8 centers and 1 home</t>
  </si>
  <si>
    <t>Increased knowledge of 32 staff on various professional development topics related to child development and Texas Rising Star.</t>
  </si>
  <si>
    <t>Conducted TRS training on Promoting Play and Linking Learning on 5/16/23.
28 attendees from 8 centers and 1 home</t>
  </si>
  <si>
    <t>Increased knowledge of 28 staff on various professional development topics related to child development and Texas Rising Star.</t>
  </si>
  <si>
    <t>Conducted an early childhood education conference for area providers, called Super Saturday, held on 4/29/23. 
107 attendees from 20 centers and 5 homes</t>
  </si>
  <si>
    <t>Increased knowledge of 107 staff on various professional development topics related to child development and early childhood education.</t>
  </si>
  <si>
    <t>Reimbursed one center for 2 staff to attend the Spring 2023 TLCCA Conference.</t>
  </si>
  <si>
    <t>Increased knowledge of 2 staff on various professional development topics related to early childhood education during the TLCCA Conference.</t>
  </si>
  <si>
    <t>Added two additional TRS facilities effective 6/1/23, increased infant and toddler capacity, as a result.</t>
  </si>
  <si>
    <t>Increased infant and toddler capacity at TRS facilities by adding two additional TRS centers.</t>
  </si>
  <si>
    <t>Offered reimbursement to five TRS providers for required individual staff CPR/First-Aid trainings.</t>
  </si>
  <si>
    <t>Twenty two CPR/First-Aid training certificates obtained by staff.</t>
  </si>
  <si>
    <t>Offered another grant opportunity in January 2023 to assist providers in the purchase of materials, equipment, curriculum, and needed resources.
12 facilities (including 7 TRS centers, and 5 non-TRS facilities, including 2 homes, and 10 centers)</t>
  </si>
  <si>
    <t>Increased the quality of care at 12 facilities through expanded resources.
Some provider grants remain outstanding.</t>
  </si>
  <si>
    <t>Conducted required TRS activities including quarterly CCR reviews, initial assessments, and annual monitoring's. Current TRS providers are being worked, along with ELD's in the process of pursuing TRS.
Amount noted here are all providers in our area that either are TRS or are pursuing accreditation.
For ELD's, CQIP's have or are being implemented.</t>
  </si>
  <si>
    <t>Followed TRS Guidelines related to required activities for all TRS Providers. Process is continuing as ELD's prepare for a TRS assessment.</t>
  </si>
  <si>
    <t>Offered an educational attainment incentive to staff that were successful in completing either a CDA, Certificate Program, or associates degree. Four staff from two TRS facilities obtained an incentive.</t>
  </si>
  <si>
    <t>Four staff members obtained varying levels of educational attainment in child development and earned an incentive as a result. These incentives remain in place for others and is considered ongoing to the next quarter.</t>
  </si>
  <si>
    <t>Offered a 3 month and/or 6 month employment retention incentive to staff that were successful in educational attainment (as noted above) and that stayed employed at the same facility at 3 months and/or then 6 months afterwards. Two staff from one TRS facility obtained this incentive.</t>
  </si>
  <si>
    <t>Two staff members remained employed at 3 mo. and/or 6 mo. at the same facility after completing the above mentioned education and obtained an employment retention incentive as a result. This incentive remains in place for others and is considered ongoing to the next quarter.</t>
  </si>
  <si>
    <t>Distributed developmental resources to 25 entry level designated providers that have shown progress with their CQIP's in an effort to support TRS Measures 2 and 4, specifically.</t>
  </si>
  <si>
    <t xml:space="preserve">Supported 25 providers by providing developmental resources specifically relating to TRS measures 2 and 4. As additional providers make progress with their CQIP's, resources will be distributed to those as well, so this is ongoing. </t>
  </si>
  <si>
    <t>Purchased changing tables, cribs, and feeding chairs for 3 entry level centers who opened new classrooms (which helped to generate 49 new TRS infant slots and 55 new TRS toddler slots).</t>
  </si>
  <si>
    <t>Conducted Virtual SIDS /SBS/Infant Brain Development training for 11 programs</t>
  </si>
  <si>
    <t>Provided in-person training for Frog Street Infant and Toddler teachers (from 130 classrooms) on curriculum; attendees were from Entry Level and TRS centers.</t>
  </si>
  <si>
    <t>Reimbursed 2 NAEYC Accredited programs for their annual fees (these are not new programs).</t>
  </si>
  <si>
    <t>Provided consultation services to 4; 4 Star/(2 - NAEYC Accredited and those working toward NAEYC Accreditation - 2) programs who are working on reaccreditation/portfolio development &amp; observation</t>
  </si>
  <si>
    <t>Reimbursed  5 child care centers who participate in Shared Services for a portion of their monthly ProCare fees.</t>
  </si>
  <si>
    <t>Continue to support Shared Services by providing funds to assist with technical assistance and office support to providers in the project. This project meets a goal of our board to grow these program owners/directors’</t>
  </si>
  <si>
    <t>Co-sponsored 5 training sessions (in-person) with Central TX Chapter of TXAEYC; 36 programs participated.</t>
  </si>
  <si>
    <t>Provided in-person training for Frog Street preschool (3's &amp; 4's)  teachers (from 70 classrooms) on curriculum; attendees were from Entry Level and TRS centers.</t>
  </si>
  <si>
    <t>Provided in-person training for Frog Street curriculum overviews (infant/toddler/3's) to administrators (from  46 Entry Level centers and 9 TRS centers).</t>
  </si>
  <si>
    <t>Provided in-person training for CELEBRATE SEL curriculum to 15 attendees from 15 family child care programs (entry level and TRS certified)</t>
  </si>
  <si>
    <t>Provided an in-person training conference featuring Lisa Murphy (Ooey-Gooey Lady) to 47 programs.</t>
  </si>
  <si>
    <t>Provided in-person training sessions (4) that covered a variety of topics including observation &amp; assessments; natural learning environments; family child care round table and networking; and classroom makeovers and set-up of learning centers. (55 programs)</t>
  </si>
  <si>
    <t>Provided virtual training/networking during 2 Program Administrator meetings (April and June) to 44 programs</t>
  </si>
  <si>
    <t>Provided 3 virtual trainings (7 Principles of Design - 2 sessions) and CELEBRATE SEL recap and review) with 26 programs</t>
  </si>
  <si>
    <t>Provided the first session of a PLC with a mentor/assessor involving a Conscious Discipline book study with 2 programs.</t>
  </si>
  <si>
    <t>Purchased baskets for NAEYC and COA Accredited providers for new materials and equipment in classrooms - 14 programs</t>
  </si>
  <si>
    <t>Paid streaming subscription for TRS staff  for Exchange Press - EdFlicks to be used for professional development and consultation</t>
  </si>
  <si>
    <t>Purchased equipment and materials for 74 Entry Level providers who are working toward TRS certification.</t>
  </si>
  <si>
    <t>Purchased materials and equipment for 40 TRS certified programs who are seeking to maintain or increase their star level.</t>
  </si>
  <si>
    <t>Purchased Frog Street curriculum for infants/toddlers/3's for 46 Entry Level childcare centers.</t>
  </si>
  <si>
    <t>Purchased CELEBRATE SEL curriculum for 15 family childcare providers.</t>
  </si>
  <si>
    <t>Provide face-to-face and virtual-facilitated sessions on a variety of topics to ECE teachers/directors</t>
  </si>
  <si>
    <t>3,000 providers will be trained through face-to-face/virtually facilitated sessions</t>
  </si>
  <si>
    <t>Provide online training on a variety of ECE topics to teachers/directors (ON LINE ONLY)</t>
  </si>
  <si>
    <t>2100 providers will be trained through online training</t>
  </si>
  <si>
    <t>275 consultation hours will be provided to ELPs about children with disabilities and/or challenging behaviors</t>
  </si>
  <si>
    <t>Recruitment, TA, Coaching to maintain and increase the number of TRS certified providers</t>
  </si>
  <si>
    <t>Increase the number of Texas Rising Star Providers to a minimum of 500 end of FY 2023 (numbers for quarters 2, 3 and 4 indicate net TRS program change in the quarter)</t>
  </si>
  <si>
    <t>23,250 families will receive child care resource and referral information via online, email and phone to increase understanding and selection of quality child care.</t>
  </si>
  <si>
    <t>Provided child related activities to child care programs for families</t>
  </si>
  <si>
    <t>2,275 child care centers will receive child related activities for families</t>
  </si>
  <si>
    <t>Provided 50 scholarships to TSR Conference</t>
  </si>
  <si>
    <t>250 ECE conference scholarships awarded</t>
  </si>
  <si>
    <t>CCM- Afterschool resource materials to support providers</t>
  </si>
  <si>
    <t>Provide classroom materials to enhance school-age classrooms</t>
  </si>
  <si>
    <t>CCM-Evaluating Quality Activities: CASE Quality Support Model included YPQI sessions, City Connections administration, and Partnership Project site support.</t>
  </si>
  <si>
    <t>Initiate and provide support beginning establishing Pre-K Partnerships for contracted slots.</t>
  </si>
  <si>
    <t>CCM- Provided youth development workshops and activities to support youth summer activities</t>
  </si>
  <si>
    <t>Collaborative opportunities to engage youths in summer activities</t>
  </si>
  <si>
    <t>End of Worksheet</t>
  </si>
  <si>
    <t>increased staff retention for Texas Rising Star providers</t>
  </si>
  <si>
    <t>training opportunities to enhance coaching skills</t>
  </si>
  <si>
    <t>CCL PD training opportunities for all licensed/registered providers</t>
  </si>
  <si>
    <t>increased staff training for career lattice improvement</t>
  </si>
  <si>
    <t>Boosting environment scoring based on individual provider need</t>
  </si>
  <si>
    <t>training opportunities to enhance knowledge, learn new techniques, enhance mentoring skills</t>
  </si>
  <si>
    <t>training opportunities to enhance knowledge, learn new techniques, enhance quality skills</t>
  </si>
  <si>
    <t>training opportunities to enhance knowledge for children with disabilities, learn new techniques, enhance quality regarding inclusion and challenging behaviors</t>
  </si>
  <si>
    <t>Tarrant County College scholarships</t>
  </si>
  <si>
    <t>Boosting summer activities reinforcing curriculum goals of school year</t>
  </si>
  <si>
    <t>Opportunity to enhance outdoor elements for increased assessment scoring</t>
  </si>
  <si>
    <t>Spring incentive for TRS caregivers participating in CLASS</t>
  </si>
  <si>
    <t>Texas Rising Star incentive banner for marketing provider</t>
  </si>
  <si>
    <t>PD training opportunities for all caregivers to enhance teaching skills</t>
  </si>
  <si>
    <t>54 Participants attended a zoom training on  the T.E.A.C.H. program</t>
  </si>
  <si>
    <t>To increase their knowledge of programs available to teaching staff to help obtain their CDA or college degrees in Early Childhood</t>
  </si>
  <si>
    <t>11 Provider Participants received college subsidies for child development courses for Summer 2023 semester</t>
  </si>
  <si>
    <t>28 Participants attended the ITSN Specialist Network training for Teachers</t>
  </si>
  <si>
    <t xml:space="preserve">37  scholarships to pay for a college credit course in early education at our local college were provided $26720)
To take a course that leads to either Infant and Toddler certificate, Teacher Assistant certificate that all feed towards a Child Development Associates in Applied Science.  WSB pays the tuition, books and parking pass if needed for the teachers working in a TRS facility or those on a pathway to becoming a TRS facility. </t>
  </si>
  <si>
    <t>This opportunity allowed staff to attend a college course that is in their field of work, utilize the training in the classroom, obtain college course credit hours, and assist the teacher with meeting their mandated yearly training hours.  Current scholarship recipients continue with their study towards their degree plan.</t>
  </si>
  <si>
    <t>59 spots were purchased for the Paso del Norte Learning on the Go Training ($3105)</t>
  </si>
  <si>
    <t xml:space="preserve">This opportunity allowed for a group of teachers to be served with training in accordance with their licensing requirements along with meeting TRS training standards. </t>
  </si>
  <si>
    <t>Digital Transformation Services were provided to 30 Childcare providers to assist with their business office operations.($29402)</t>
  </si>
  <si>
    <t>This opportunity allowed Directors to have more time to dedicate to staff and also provided staff</t>
  </si>
  <si>
    <t>5 training sessions were provided to caregivers  through Region 19 and Frog Street.  They were held on April 15,two on April 29, two on May 6. ($6374)</t>
  </si>
  <si>
    <t>Assessor salary for the Quarter ($111,677)</t>
  </si>
  <si>
    <t>5 centers were awarded staff bonuses to support teacher retention and hiring new staff. 5 centers with 212 teachers</t>
  </si>
  <si>
    <t>Establish Pre-K partnerships between Texas Rising Star providers and  ISD or charter schools.</t>
  </si>
  <si>
    <t>Required for TECPDS Registry for Trainers</t>
  </si>
  <si>
    <t>training opportunities to enhance knowledge, learn about new curriculum, new techniques, enhance assessment  skills</t>
  </si>
  <si>
    <t>First Aid/CPR/AED Training for 5 teachers at 1 program</t>
  </si>
  <si>
    <t>Installation of playground shades and padded poles within 5 programs</t>
  </si>
  <si>
    <t>Purchased educational supplies for 5 programs which included furniture and other items for infant and toddler areas</t>
  </si>
  <si>
    <t>Lunch and Learn 4/11/2023 - CCR Top Cited Violations (Not Board Funded) - 41 programs attended; supporting 75 teachers/staff</t>
  </si>
  <si>
    <t>Lunch and Learn 5/11/2023 - Staff Recruitment and Retention presented by Bernadine Martinez - 29 programs attended; supporting 43 teachers/staff</t>
  </si>
  <si>
    <t>Teaching Strategies - Creative Curriculum  6 hour Training - 12 programs attended; supporting 40 teachers/staff</t>
  </si>
  <si>
    <t>FrogStreet SPLASH Conference Registration fees paid for the upcoming July conference - 6 programs attended; supporting 31 teachers/staff</t>
  </si>
  <si>
    <t>1 Program received hard copy and digital resources for the Creative Curriculum</t>
  </si>
  <si>
    <t>Board hosted a Frog Street Curriculum training for centers who received the curriculum kits earlier. 156 teachers attended</t>
  </si>
  <si>
    <t>Purchase materials and equipment as an incentive to 2 ELPs who completed the certification process.  The items will assist improving in areas of concerns and low scoring measures.</t>
  </si>
  <si>
    <t xml:space="preserve"> CLASS Assessments were conducted in a total of seven (7) classrooms in Quarter 3 located within four (4) separate Early Learning Programs . 
7 total staff participated in CLASS training and 7 CLASS Assessment were conducted</t>
  </si>
  <si>
    <t xml:space="preserve">17 of scheduled subcontracted trainings were held in the 3rd Quarter to support 505 teachers/staff. A total of  $27,295.00 was spent on training in the 3rd Quarter. All trainings are research-based to help providers meet their annual training requirement. </t>
  </si>
  <si>
    <t xml:space="preserve">A Total of $425 was spent in the 3rd Quarter on the Teacher TRAC Scholarship Program in partnership with Austin Community College to enroll 9 students for Summer Semester. This money was used for Testing fees and student incentives. Please note: Workforce Solutions Capital Area provides only a portion of the funding for this program. This money is paid out of our QC3 funding and not out of our 4% Quality dollars. </t>
  </si>
  <si>
    <t>Lunch and Learn w/ 8 child care directors to discuss school age programs.</t>
  </si>
  <si>
    <t>"Mandatory Annual Safety Training" professional development training presented on 06-17-2023 by Angie Reinford to 34 teachers/staff.</t>
  </si>
  <si>
    <t>"Frog street Curriculum" professional development training presented on 06-24-2023 by Dr. Beverly Ashley to 51 teachers/staff</t>
  </si>
  <si>
    <t>"Is it Time for a Time Out? Self Care for Child Care Providers" professional development training presented on 06-27-2023 by Jackie Caldwell to 24 teachers/staff</t>
  </si>
  <si>
    <t>"Pre-Service" professional development training presented on 06-28 and 06-29-2023 by Dr. Beverly Ashley to 15 teachers/staff</t>
  </si>
  <si>
    <t>Salaries for 7 TRS staff &amp; child care staff who support the TRS staff and supplies.</t>
  </si>
  <si>
    <t>Infant and Toddler Thriving in a Responsive Classroom - 4 hour virtual training (no charge for this training); supported 61 teachers/staff</t>
  </si>
  <si>
    <t>CPR/First Aid Safety Training  (board hosted) (fees paid by participants); teachers and directors</t>
  </si>
  <si>
    <t>5/6/23 Training on Frog Street curriculum for infants and toddlers was provided by Frog Street trainers in person to ensure that teachers are using the curriculum to its fullest extent. The use of this curriculum will ensure that teachers are providing developmentally appropriate learning opportunities for the children they are caring for.  The cost of the training was $3,999.00. 41 directors and teachers; infant training - 27 directors and teachers- toddler  training</t>
  </si>
  <si>
    <t>4/6 /2023 Virtual Conscious Discipline Training - The purpose of this activity is to ensure that early childhood professionals are knowledgeable and given the information needed to address the social and emotional needs of children and to ensure that they have the proper skills to deal with challenging behavior in a positive manner. There was no expenditure Conscious Discipline Training. 16 teachers and directors participated</t>
  </si>
  <si>
    <t>5/2/2023 Virtual Conscious Discipline Training - The purpose of this activity is to ensure that early childhood professionals are knowledgeable and given the information needed to address the social and emotional needs of children and to ensure that they have the proper skills to deal with challenging behavior in a positive manner. There was no expenditure for Conscious Discipline Training. 39 teachers and directors participated</t>
  </si>
  <si>
    <t>6/2/23 Infant Toddler Specialist Network training provided by CLI for 11 directors. There was no expenditure for this training.</t>
  </si>
  <si>
    <t>6/3/23 Infant Toddler Specialist Network training provided by CLI for 46 teachers. There was no expenditure for this training.</t>
  </si>
  <si>
    <t>6/22/23 Virtual TECPDS training provided to 12 teachers and directors by Dr. Tracy Jones</t>
  </si>
  <si>
    <t>Training incentives were offered for 111 teachers and directors for attending training on Frog Street curriculum. A $50 incentive was offered for each half day session for a total payout of $4500.</t>
  </si>
  <si>
    <t>Approved grant applications from  6 centers expanding infant and/or toddler slots or adding enhancements to their classrooms, such as new materials for learning centers, nap mats, etc.. The total grant was $45,000, to be paid out as providers submit quotes for desired items.</t>
  </si>
  <si>
    <t>Provided Stipends to 9 teachers to attain CDA Credential</t>
  </si>
  <si>
    <t>Week of the Young Child Conference- Conference included 2 featured speakers, lunch, and break-out sessions. 183 teachers and directors attended</t>
  </si>
  <si>
    <t>Monthly Virtual Coffee Chat for 24 Early Learning Program Directors</t>
  </si>
  <si>
    <t>Monthly Virtual Coffee Chat for 23 Early Learning Program Directors</t>
  </si>
  <si>
    <t>Early Educator Apprenticeship Program Interest Session; 15 teachers</t>
  </si>
  <si>
    <t>Early Educator Apprenticeship Program Orientation Session; 10 directors</t>
  </si>
  <si>
    <t>Early Educator Apprenticeship Program Orientation Session; 15 teachers</t>
  </si>
  <si>
    <t xml:space="preserve">Awarded Equipment/Materials Grants to 14 Early Learning Programs who achieved initial TRS certification.                                                                      </t>
  </si>
  <si>
    <t xml:space="preserve">Awarded Equipment/Materials Grants to 6 Early Learning Programs who achieved TRS Star Level Increase.                                                               </t>
  </si>
  <si>
    <t>Providing mentoring for 4 certified TRS Providers
Provided Technical assistance to 8 Entry Level/CCS providers onboarding</t>
  </si>
  <si>
    <t>CLASS stipends were provided to 319 TRS Staff within 54 programs; which provided for CLASS assessments to be conducted within these 54 programs</t>
  </si>
  <si>
    <t>Child Care Licensing conference collaboration resource book (this was a book provided, there was no virtual or in person training for this) was provided to 675 teachers and staff</t>
  </si>
  <si>
    <t>Child Development Associate certification awarded to 22 teachers</t>
  </si>
  <si>
    <t>NAEYC/PLI conference registration for 5 Texas Rising Star mentor staff</t>
  </si>
  <si>
    <t>Bob Pike Train the Trainer registration/training for 9 Texas Rising Star mentor staff</t>
  </si>
  <si>
    <t>Frog Street Splash conference registration/training for 8 Texas Rising Star mentor staff</t>
  </si>
  <si>
    <t>TSR conference registration/training for 6 Texas Rising Star mentor staff</t>
  </si>
  <si>
    <t>Annual Autism Conference registration/training for 4 Texas Rising Star mentor staff</t>
  </si>
  <si>
    <t>EEPD training topics - challenging behaviors, special needs, teacher/child interactions, TECPDS, professionalism 83 providers; supporting 270 teachers/staff</t>
  </si>
  <si>
    <t>114 new TRS staff stipends within 9 providers</t>
  </si>
  <si>
    <t>Teachstone CLASS infant/toddler observer training for 10 Texas Rising Star mentor staff</t>
  </si>
  <si>
    <t>PreK indoor classroom enhancement project-classroom furniture &amp; resources for 38 programs</t>
  </si>
  <si>
    <t>After School supplemental curriculum enrichments provided to 50 programs</t>
  </si>
  <si>
    <t>Resources indoor, outdoor, Texas School Ready, manipulatives provided to 56 programs</t>
  </si>
  <si>
    <t>Outdoor project vegetable garden for TRS measure P-OLE-05 provided to 69 programs</t>
  </si>
  <si>
    <t>Outdoor project wood stepping slices for TRS measure P-OLE-05 provided to 53 programs</t>
  </si>
  <si>
    <t>Texas Rising Star outreach materials - banners, business cards, quality information folder provided to 151 programs</t>
  </si>
  <si>
    <t xml:space="preserve">WFSNETX provides Brightwheel to our 33 TRS facilities. This is utilized for billing processes and parent communication. </t>
  </si>
  <si>
    <t>Brightwheel subscription &amp; annual subscription to ProCare for 2 programs.</t>
  </si>
  <si>
    <t>Items for Resource Room provided to any programs, as needed</t>
  </si>
  <si>
    <t xml:space="preserve">26 Participants attended an in person training on "Diving Head First into Practical Strategies for Challenging Behaviors." </t>
  </si>
  <si>
    <t>To increase provider knowledge in strategies to help understand, practice and utilize strategies in the classroom</t>
  </si>
  <si>
    <t>6 centers</t>
  </si>
  <si>
    <t>Increase the number of Texas Rising Star centers by 6.  Increased provider and parent satisfaction.</t>
  </si>
  <si>
    <t>"Directors Luncheon" training provided professional development for early learning program Directors and Assistant Directors and training for an overview of behavior management. 45 participants from our centers received 2-hour training certificates. Total Cost=$0</t>
  </si>
  <si>
    <t xml:space="preserve">As a part of the strategic plan for WSNCT career pathways, WSNCT will offer 64 participants who work for WSNCT programs scholarships to enroll in CDA preparation courses and scholarships to pay for their required observation upon completion. These academic scholarships will assist participants in obtaining specific knowledge and skill development to increase classroom performance and sustain quality within their early learning programs. We will measure the success of these courses by tracking the number of individuals who complete the course and the number of individuals who receive their CDA. Our estimated reach for CDA scholarships is 64 served and CDA application scholarships is 64 served is 13 served. </t>
  </si>
  <si>
    <t>13 CDA scholarship recipients have completed their CDA courses and received scholarships for their CDA Application.</t>
  </si>
  <si>
    <t>One Sr. Early Childhood Specialist conducted professional  session for 19 participants awarding 6.5 annual clock hours.</t>
  </si>
  <si>
    <t xml:space="preserve">Two Early Childhood Specialist completed the course and received a Mentoring/Coaching certificate with 16 annual clock hours. This course was paid for by the board. </t>
  </si>
  <si>
    <t>Six Texas Rising Star Early Childhood Specialists attended the Zero to Three Annual Conference in September 19-21, 2023 in Minneapolis, MN. Participants received a total of 10 annual clock hours. Two Early Childhood Specialists attended the Texas Rising Star Conference hosted by TWC in Dallas. Participants received a total of 16 annual clock hours.</t>
  </si>
  <si>
    <t xml:space="preserve">A total of 8 Early Childhood Specialists  were able to attend conferences and professional development training and obtained a total of 26 professional development hours. </t>
  </si>
  <si>
    <t>Twelve Texas Rising Star Board Staff (Early Childhood Specialist) participated in Mentor Micro-Credential PLC's as required by the Texas Rising Star guidelines. No CCQ funding is allocated for participation.</t>
  </si>
  <si>
    <t xml:space="preserve">One Early Childhood Specialist ended participation in September 2023. </t>
  </si>
  <si>
    <t xml:space="preserve">At the end of this quarter the following positions were filled: 1. 1 Director of Quality Child Care 2. 1 Administrative Assistant 3. 1 Special Projects Coordinators. 1 EEPDS. At the end of this quarter the following positions were vacant: 1 Early Education Professional Development Specialist (EEPDS). 1 Special Projects Coordinator. 4/6 positions remain filled (66%). These staff are hired, trained, and working towards improving quality for ELPs. </t>
  </si>
  <si>
    <t xml:space="preserve">6 WSNCT early learning programs who participated in CLASS in FY23 received quality enrichment materials. An application process was required and as a part of this application process these programs have agreed to continue their participation in the CLASS Project in FY24. </t>
  </si>
  <si>
    <t>Signature pages received as confirmation that staff received the funding; 848 staff qualified and all payments have been made for these staff members to receive their Wage Supplement.</t>
  </si>
  <si>
    <t>Outdoor measure enhancement</t>
  </si>
  <si>
    <t>105 providers</t>
  </si>
  <si>
    <t>Texas Rising Star educational stipends</t>
  </si>
  <si>
    <t>6 TRS staff</t>
  </si>
  <si>
    <t xml:space="preserve">Outdoor project vegetable garden for TRS measure P-OLE-05 </t>
  </si>
  <si>
    <t>78 providers</t>
  </si>
  <si>
    <t>Outdoor project wood stepping slices for TRS measure P-OLE-05</t>
  </si>
  <si>
    <t>113 providers</t>
  </si>
  <si>
    <t>Tri board conference</t>
  </si>
  <si>
    <t xml:space="preserve">Kindervans </t>
  </si>
  <si>
    <t>100 providers</t>
  </si>
  <si>
    <t>Enhancement for outdoor infant/toddler enrichment</t>
  </si>
  <si>
    <t xml:space="preserve">Educational scholarships </t>
  </si>
  <si>
    <t>new TRS staff stipends</t>
  </si>
  <si>
    <t>19 providers    104 TRS staff</t>
  </si>
  <si>
    <t>Resources indoor, outdoor, Texas School Ready, manipulatives</t>
  </si>
  <si>
    <t>Teachstone Interact conference</t>
  </si>
  <si>
    <t>2 quality staff</t>
  </si>
  <si>
    <t>62 centers</t>
  </si>
  <si>
    <t>Providers are able to have life saving technology on site in case of an emergency.</t>
  </si>
  <si>
    <t xml:space="preserve">Purchased tablets for all providers in order for them to use the Brightwheel app to communicate with parents, process billing, track attendance, etc. </t>
  </si>
  <si>
    <t>400 classes</t>
  </si>
  <si>
    <t xml:space="preserve">Increase parent communication and providers are able to use the attendance portion to report to TWC. </t>
  </si>
  <si>
    <t>Purchased curriculum, materials and equipment for 11 ELPs for infant and toddler classrooms</t>
  </si>
  <si>
    <t>Various trainings from TRS and B/R staff for 333 ELP staff</t>
  </si>
  <si>
    <t>Purchased curriculum, materials and equipment for 19 ELPs</t>
  </si>
  <si>
    <t xml:space="preserve"> Initial and Monitoring  ELP Incentives for 13 ELPs</t>
  </si>
  <si>
    <t>Staff bonus for 28 ELP staff</t>
  </si>
  <si>
    <t>Provide mentoring for TRS providers
Provide Technical assistance to CCS providers onboarding</t>
  </si>
  <si>
    <t>6 TRS Certified Centers
7 Entry Level Designation</t>
  </si>
  <si>
    <t>Three mentor staff mentored  34 staff members at previous centers as well as 6 additional TRS certified centers
Three mentor staff provided technical assistance to 7 ELD providers starting the onboarding process.</t>
  </si>
  <si>
    <t>Providers received TRS Initial assessment
Providers received TRS SIA assessment
Providers received TRS Star Level evaluation</t>
  </si>
  <si>
    <t xml:space="preserve">5 TRS Initial
1 TRS SIA
1 TRS Star Level </t>
  </si>
  <si>
    <t>Hosted an Early Childhood In-Service
Hosted 2 additional Director's toolbox training for directors</t>
  </si>
  <si>
    <t>94 participates for Early Childhood In-Service
26 directors participated in Director's Toolbox</t>
  </si>
  <si>
    <t xml:space="preserve">We procured space and a trainer for 94 early childhood professional to participate in an in-service training.
We procured space and a trainer for 22 participates in the Director's toolbox. We have completed 2 more out of the 6. The last training session had to be cancelled and will be rescheduled at a later date. </t>
  </si>
  <si>
    <t>Participate in College course 1 mentor staff</t>
  </si>
  <si>
    <t>1 TRS mentor</t>
  </si>
  <si>
    <t xml:space="preserve">One TRS mentor participated in College course to finish up the college courses required to meet the TWC waiver that was put in place upon hire. </t>
  </si>
  <si>
    <t>Provided materials for 26 providers to enhance quality
Provided materials for 46 infant/toddler classrooms out of the 26 providers to enhance quality</t>
  </si>
  <si>
    <t>26 Providers
46 Infant/Toddler Classrooms</t>
  </si>
  <si>
    <t>Using the ITERS, ECERS and SACCERS tool we provided materials to new and current TRS providers to enhance quality.
Within these providers we provider materials for 46 Infant/Toddler classrooms</t>
  </si>
  <si>
    <t>Entered into a new formal Pre-K Partnership with Baird ISD (no funds were expended for this project)</t>
  </si>
  <si>
    <t>3 TRS Providers</t>
  </si>
  <si>
    <t xml:space="preserve">Three TRS 3 and 4 Star providers, Day Nursery Abilene- Cedar (3) Day Nursery of Abilene- Vine (4), Day Nursery of Abilene- Sherry (4), entered into a formal pre-k partnership with Baird ISD starting September 5, 2023. </t>
  </si>
  <si>
    <t>Provided materials for 3 new programs and 1 program that expanded (4 total)</t>
  </si>
  <si>
    <t>Retention Award</t>
  </si>
  <si>
    <t>Provide retention awards for staff based on their tenure to help ELP's retain quality staff in order to keep classrooms open.</t>
  </si>
  <si>
    <t>6 providers</t>
  </si>
  <si>
    <t>Providing grants for ELP's to maintain programs within their center.</t>
  </si>
  <si>
    <t>Paying CPR &amp; First Aid training for providers</t>
  </si>
  <si>
    <t>Decrease in the number of licensing deficiencies cited by CCR  and also to allow for the funds providers will not have to pay for training to then be put back into the center.</t>
  </si>
  <si>
    <t>Frog Street Infant Curriculum. Frog Street's Infant Curriculum provides intentional activities and support in five developmental domains; language, cognitive, social and emotional, physical and approaches toward learning. The ELPs to receive the Infant curriculum are: Brentwood Learning Academy, Busy Bees Daycare, Early Redwine Child Care Center (2 sets), Pumpkin Patch Preschool, San Angelo Early Learning Childhood Center, Santa Rita Learning Academy, Southwest Children's Academy, Steady Steps Children's Weekday Ministry, TLC Kids Way (2 sets)</t>
  </si>
  <si>
    <t>9 ELPs/11 Kits Ordered</t>
  </si>
  <si>
    <t xml:space="preserve">increase the quality of care for children enrolled in care within the Concho Valley by providing age appropriate, developmentally appropriate curriculum for infants. </t>
  </si>
  <si>
    <t>14 ELPs/19 Kits Ordered</t>
  </si>
  <si>
    <t>increase the quality of care for children enrolled in care within the Concho Valley by providing age appropriate, developmentally appropriate curriculum for toddlers</t>
  </si>
  <si>
    <t>Frog Street Threes Curriculum. Frog Street Threes is a preschool curriculum that meets the unique needs of three-year-olds and provides intentional instruction in key areas of development. The ELPs to receive the Threes Curriculum are: Brentwood Learning Academy, Early-Redwine Child Care Center, Claudia's Creative Childcare, Pumpkin Patch Preschool, San Angelo Early Learning Childhood Center, Santa Rita Learning Academy, Southwest Children's Academy, TLC Kids Way, Willow Tree Preschool, Harris Avenue Baptist Church Day Care, Kid Biz Academy, Kountry Tyme Academy</t>
  </si>
  <si>
    <t>12 ELPs/13 kits</t>
  </si>
  <si>
    <t>increase the quality of care for children enrolled in care within the Concho Valley by providing age appropriate, developmentally appropriate curriculum for three-year-olds</t>
  </si>
  <si>
    <t xml:space="preserve">Frog Street Pre-K Curriculum. Frog Street Pre-K Curriculum is a comprehansive, dual language program designed to meet the needs of diverse learners while supporting the developmental learning domains. The ELPs to receive the Pre-K Curriculum are: Brentwood Learning Academy, Busy Bees Daycare, Claudia's Creative Childcare, San Angelo Early Learning Childhood Center, Santa Rita Learning Academy, Steady Steps Childrens Weekday Ministry, TLC Kids Way, Harris Avenue Baptist Church Day Care. </t>
  </si>
  <si>
    <t>8 ELPs/8 Kits</t>
  </si>
  <si>
    <t>increase the quality of care for children enrolled in care within the Concho Valley by providing age appropriate, developmentally appropriate curriculum for Pre-K aged children</t>
  </si>
  <si>
    <t xml:space="preserve">Frog Street Infant and Toddler Curriculum Implementation Training. This professional development opportunity will assist ELPs in the implementation of the curriculum </t>
  </si>
  <si>
    <t>To assist ELPs in gaining implementation knowledge for Frog Street Curriculum specific for Infant and Toddler Teachers/classrooms</t>
  </si>
  <si>
    <t>Provided professional development for Early Childhood programs specific to Infant and Toddler Development. Topics were Supporting Development Birth -3 years and Infant and Toddler Social Emotional Interactions.</t>
  </si>
  <si>
    <t>65 ELP Practitioners</t>
  </si>
  <si>
    <t xml:space="preserve">To assist Infant and Toddler practitioners in learning/attaining new skills for supporting the Infant and Toddlers in their classrooms </t>
  </si>
  <si>
    <t xml:space="preserve">Frog Street Threes and Pre K Curriculum Implementation Training. This professional development opportunity will assist ELPs in the implementation of the curriculum </t>
  </si>
  <si>
    <t>To assist ELPs in gaining implementation knowledge for Frog Street Curriculum specific for Threes and Pre-K Teachers/classrooms</t>
  </si>
  <si>
    <t>30 ELPs</t>
  </si>
  <si>
    <t xml:space="preserve">increase the quality of care for children from birth through 5 years of age by providing a research based reliable assessment tool to assist in identifying areas for improvement and possible development delays. </t>
  </si>
  <si>
    <t>1 FTE</t>
  </si>
  <si>
    <t xml:space="preserve">CPR, First Aid and AED Training was provided to Early Learning Program staff in the 4th Quarter. A total of 7 classes were conducted in the 4th Quarter, four in English and three in Spanish. 187 teachers participated and received their First Aid/CPR Certification during that time. $10,500 was spent in the 4th Quarter on these classes.  </t>
  </si>
  <si>
    <t xml:space="preserve">21 CLASS Assessment were conducted at 9 separate programs </t>
  </si>
  <si>
    <t>15 Early Learning Programs</t>
  </si>
  <si>
    <t xml:space="preserve">We will measure success with this activity by seeing a 10% increase in the number of TRS 3 and 4-star programs in FY2023. This will be assessed at the end of the fiscal year.
Outcome: Workforce Solutions Capital Area went from a total of 130 TRS Three and Four Star programs at the beginning of FY23 to a total of 146 TRS Three and Four Star programs at the end of FY23. This is an increase of roughly 12% which meets this activities goals. </t>
  </si>
  <si>
    <t>3 Early Learning Programs</t>
  </si>
  <si>
    <t>318  Early Learning staff</t>
  </si>
  <si>
    <t xml:space="preserve">18 of scheduled subcontracted trainings were held in the 4th Quarter. A total of  $21,520 was spent on training in the 4th Quarter. All trainings are research-based to help providers meet their annual training requirement. </t>
  </si>
  <si>
    <t>423  Early Learning Staff</t>
  </si>
  <si>
    <t xml:space="preserve">Director Credential Course. Participants received professional development in both child development and business management in order to meet the criteria to apply for their Director’s Credential. The second of two Director Credential Courses was offered in the 4th Quarter with this class being held in Spanish. A total of 8 early learning staff participated. A total of $16,250.00 was spent in the 4th Quarter. </t>
  </si>
  <si>
    <t>8 Early Learning Staff</t>
  </si>
  <si>
    <t xml:space="preserve">We will measure success by ensuring 30 early learning staff successfully complete the Director Credential.
Outcome: 28 of the 29 child development staff who participated in the course successfully completed their Director Credential. We did not meet our goal of 30 early learning staff, due to lower than anticipated participation in the Spanish language course. </t>
  </si>
  <si>
    <t xml:space="preserve">A Total of $14,345 was spent in the 4th Quarter on the Teacher TRAC Scholarship Program in partnership with Austin Community College. This money was used for Testing fees and student incentives. Please note: Workforce Solutions Capital Area provides only a portion of the funding for this program. This money is paid out of our QC3 funding and not out of our 4% Quality dollars. Therefor these were not counted under Scholarships awarded on the Quarterly Data tab. </t>
  </si>
  <si>
    <t>33 Students enrolled in Fall Semester</t>
  </si>
  <si>
    <t xml:space="preserve">We will measure success by providing a Teacher TRAC scholarship to 75 teachers within FY 2023.
Outcome: A total of 85 Teacher TRAC Scholarships were awarded to teachers between the Spring, Summer, and Fall semesters in FY2023. Meeting our goal of at least 75 scholarships being awarded. </t>
  </si>
  <si>
    <t>Conscious Discipline Training. Two of the six planned classes were conducted and paid for in Quarter 4, along with the purchase of Conscious Discipline resources. A total of  77 teachers/directors participated in a 2-part In-Person Conscious Discipline Training. One class was held in English, one in Spanish. Total spent for training and resources in 4th Quarter is $22,642.00.</t>
  </si>
  <si>
    <t>77  Early Learning Staff</t>
  </si>
  <si>
    <t>549 Early Learning Staff</t>
  </si>
  <si>
    <t>5 Classrooms in 3 ELPs</t>
  </si>
  <si>
    <t xml:space="preserve">We will measure success by seeing an increase in Category 2 scores of those programs who participated in the LENA program. This will be assessed at the end of the fiscal year.
Outcome will be measured after the LENA sequence has been completed and program receives their next TRS assessment visit. </t>
  </si>
  <si>
    <t>42 Parents</t>
  </si>
  <si>
    <t xml:space="preserve">We will measure success by having at least 150 parents attend one of our various training opportunities.
Outcome: This outcome was achieved. Workforce Solutions Capital Area saw a total of 236 parents participate in one of our Training opportunities throughout FY23. </t>
  </si>
  <si>
    <t>101 Early Learning Staff</t>
  </si>
  <si>
    <t xml:space="preserve"> We will measure success by utilizing surveys to determine which staff who received the Wage Supplement remain employed after a 6 month period. Our goal is to have 85% of staff receiving the Jeanette Watson Wage Supplement remain at their program.
Outcome: A survey was given to Jeanette Watson recipients 4 months after they received their award letter. At that time, 96 of the 101 recipients reported they were still employed at the same program. A rate of 95%, well above the industry average. A follow up survey will be sent to all programs 6 months after recipients received their wage supplement payment, asking which of those staff are still employed at the program. </t>
  </si>
  <si>
    <t>343 Early Learning Staff</t>
  </si>
  <si>
    <t xml:space="preserve">We will measure success by utilizing surveys to determine which staff who received the Wage Supplement remain employed after a 6 month period. Our goal is to have 85% of staff receiving the Premium Pay Wage Supplement remain at their program.
Outcome: A survey was given to wage supplement recipients 4 months after they received their award letter. At that time, 295 of the 343 recipients reported they were still employed at the same program. A rate of 86%, above the industry average. A follow up survey will be sent to all programs 6 months after recipients received their wage supplement payment, asking which of those staff are still employed at the program. </t>
  </si>
  <si>
    <t xml:space="preserve">Purchase Frog Street Curriculum for current Texas Rising Star Programs and Entry Level Programs actively working with a TRS Mentor and who express interest in the TEA approved curriculum. A total of $216,338 was spent on Frog Street Curriculum for a total of 13 Early Learning Programs in Quarter 4.Total spent includes cost of training for programs receiving Frog Street Curriculum  as well as renewal of Frog Street online resources necessary to continue to utilize the Frog Street Curriculum to fidelity. </t>
  </si>
  <si>
    <t xml:space="preserve">We will measure success by seeing 90 percent of programs who receive the curriculum maintain or increase their TRS Star Level throughout FY2023. This will be assessed at the end of the fiscal year.
Outcome: Of the 33 programs that received Frog Street curriculum in FY23, 21 programs maintained or gained their TRS Star Level, 4 programs received their initial assessment in FY23 and therefor we cannot measure, 3 programs are still working toward TRS Certification, and 5 programs either lost TRS or were placed on an SIA for falling below their current star level during their annual monitoring. Therefor 15% of programs who received Frog Street in FY23 were unable to maintain their current TRS Star Level on their most recent TRS Assessment. </t>
  </si>
  <si>
    <t>1  Early Learning Program</t>
  </si>
  <si>
    <t xml:space="preserve">We will measure success by offering a minimum of 20 Hearing and Vision Screenings to TRS Programs in FY 2023. 
Ongoing. A total of 11 hearing and vision screenings have been conducted for children at one Early Learning Program, with an additional five (5) scheduled and over 50 children registered to receive a screening. </t>
  </si>
  <si>
    <t xml:space="preserve">25 Early Learning Staff </t>
  </si>
  <si>
    <t xml:space="preserve"> Childhood Development Associate (CDA) credentials for directors and teachers.</t>
  </si>
  <si>
    <t>The CDA classes were held between April -August 2023. This professional development training is to increase the number of CDA-certified early childhood providers in the Rural Capital region. Increasing the number of providers with a CDA will increase program scores in TRS Category 1 Measure P-CQT-01, Staff Qualifications.  We had 33  of the 44 directors/teachers complete the coursework for CDA to work with TXAEYC's T.E.A.C.H. Program to submit application.  As of the end of September, 24 completed applications had been submitted.</t>
  </si>
  <si>
    <t>Mentors are working with programs to bring Entry-level providers into Texas Rising Star certification.  Assessors are working to maintain the current TRS provider's assessment needs and assess new programs.</t>
  </si>
  <si>
    <t>4th Quarter results include 15 New Texas Rising Star certified providers and 12  annual monitoring visits with current Texas Rising Star providers, and 173 mentoring visits with entry-level providers in the Reaching for the Stars process.</t>
  </si>
  <si>
    <t>Conscious Discipline Training for Teachers/Directors</t>
  </si>
  <si>
    <t>The Conscious Discipline Summer Courses finished with 28 of the 37 participants completing the training courses. This professional development offered to increase assessment scores for teacher/child interactions in Category Two of the assessment.</t>
  </si>
  <si>
    <t xml:space="preserve">4th Quarter results include: 3 Entry Level Providers have utilized our provider resource rooms to laminate and use die cuts to extend the life of and enrich their classrooms educational materials. Eight providers received resources to enhance the quality of their Early Learning Programs.  </t>
  </si>
  <si>
    <t>Frog Street Splash Conference Registration for TRS Centers Personnel</t>
  </si>
  <si>
    <t>We had a total of 14 teachers and Directors to attend the Frog Street Conference this year. These teachers and Directors earned 12 CEU hours.</t>
  </si>
  <si>
    <t xml:space="preserve"> Early Learning Teachers Incentive Award </t>
  </si>
  <si>
    <t>We had 70 teachers receive the Teacher Incentive Award for increasing their level of education.  Our goal is to help providers with staff retention and increasing staff Level of education, which would result in higher scores in P-CQT-01.</t>
  </si>
  <si>
    <t>Shared Services</t>
  </si>
  <si>
    <t xml:space="preserve">We have begun a shared service alliance in 4 of our 9 counties. These alliances will serve a total of 30 providers. Our goal is to help providers become more efficient, operationally stronger, and better equipped to offer a high-quality program. </t>
  </si>
  <si>
    <t>WSRCA Directors and Teachers Conference</t>
  </si>
  <si>
    <t xml:space="preserve">We has a total of 85 teachers and Directors attend a one-day conference this year. Theses teachers and directors earned 4 CEUs hours. </t>
  </si>
  <si>
    <t>Parent Symposium</t>
  </si>
  <si>
    <t>FrogStreet SPLASH Conference Registration fees paid for Child Care Staff attending July conference - additional 3 programs attended</t>
  </si>
  <si>
    <t xml:space="preserve">11 EL Staff </t>
  </si>
  <si>
    <t>Reimbursed lodging for FrogStreet SPLASH Conference held in Grapevine, TX for child care staff attending</t>
  </si>
  <si>
    <t xml:space="preserve">42 EL Staff </t>
  </si>
  <si>
    <t>Reimbursed lodging for FrogStreet SPLASH Conference held in Grapevine, TX for board staff attending</t>
  </si>
  <si>
    <t>2 Board Staff</t>
  </si>
  <si>
    <t>Texas Rising Star of Brazos Valley Early Education Conference held at Blinn College District on August 4, 2023 for Child Care Directors - 27 programs attended</t>
  </si>
  <si>
    <t>37 EL Directors and their Assistants</t>
  </si>
  <si>
    <t xml:space="preserve">Directors received 6 hours of management training.  </t>
  </si>
  <si>
    <t>Texas Rising Star of Brazos Valley Early Education Conference held at Blinn College District on August 5, 2023 for Child Care staff - 33 programs attended</t>
  </si>
  <si>
    <t>173 EL Staff</t>
  </si>
  <si>
    <t xml:space="preserve">A variety of sessions as well as a keynote speaker were offered that earned participants 6 hours of training.  </t>
  </si>
  <si>
    <t>Lunch and Learn 8/29/2023 - TECPDS Information presented by Dr Tracy A. Jones, Assistant Director, Texas School Ready(Not Board Funded) - 21 programs attended</t>
  </si>
  <si>
    <t>33 EL Staff</t>
  </si>
  <si>
    <t>An informational session on the Texas Early Childhood Professional Development System (TECPDS) on how to use this system for professional development and training certificates.</t>
  </si>
  <si>
    <t>Frog Street Curriculum Training held on September 30, 2023 at the Center for Regional Services- 3 hour training - 18 programs attended</t>
  </si>
  <si>
    <t>81 EL Staff</t>
  </si>
  <si>
    <t>This training was offered for infants, toddlers, and preschool center staff to become familiar with the curriculum and how to effectively use the resources.</t>
  </si>
  <si>
    <t>Blinn College Child Development 2023 Fall Semester tuition, fees and textbooks - a total of 14 EL staff are attending the Fall Session of which 6 are new students for FY2023</t>
  </si>
  <si>
    <t>6 EL Staff</t>
  </si>
  <si>
    <t>Programs received hard copy of Frog Street Curriculum - 3 programs received and  16 programs are waiting on their order</t>
  </si>
  <si>
    <t>3 programs</t>
  </si>
  <si>
    <t>Programs received educational supplies which included furniture and other items for infant and toddler areas - 7 programs received and 15 programs are waiting on their order</t>
  </si>
  <si>
    <t>7 programs</t>
  </si>
  <si>
    <t>By purchasing items for the infant and toddler areas this will help to improve the Category 4 score for indoor/outdoor environment</t>
  </si>
  <si>
    <t>During communications with our Early Learning  Directors it was identified that many centers needed enhancements to their safety and security. 100 Programs are waiting on their order of AED</t>
  </si>
  <si>
    <t>100 programs</t>
  </si>
  <si>
    <t xml:space="preserve">Purchasing these items for the centers will help to improve the safety and security of the center.  </t>
  </si>
  <si>
    <t>During communications with our Early Learning  Directors it was identified that many centers needed enhancements to their safety and security. 100 Programs are waiting on their order of First Aid Kits</t>
  </si>
  <si>
    <t>During communications with our Early Learning  Directors it was identified that many centers needed enhancements to their safety and security. 100 Programs are waiting on their order of Evacuation/Lock Down Kits</t>
  </si>
  <si>
    <t>During communications with our Early Learning  Directors it was identified that many centers needed enhancements to their safety and security. 25 Programs are waiting on their order of Two Way Radios</t>
  </si>
  <si>
    <t>25 programs</t>
  </si>
  <si>
    <t>85 child care centers/homes</t>
  </si>
  <si>
    <t>Speakers for annual TRS banquet- Speakers presented on topics related to TRS assessment areas</t>
  </si>
  <si>
    <t>348 child care providers</t>
  </si>
  <si>
    <t>348 child care providers attended the annual TRS banquet to obtain CCR required training hours</t>
  </si>
  <si>
    <t>Actual YTD:55%
TRS Certified Centers-2022-2023: 65%--  2023-2024: 100%
Goal has changed due to mandatory TRS</t>
  </si>
  <si>
    <t>58 child care providers</t>
  </si>
  <si>
    <t>58 child care providers received First Aid/CPR training as required by CCR</t>
  </si>
  <si>
    <t>Provide funding for child care staff to obtain CDA</t>
  </si>
  <si>
    <t>50 child care providers</t>
  </si>
  <si>
    <t>50 child care providers have obtained or are working towards obtaining their CDA from a local junior or online</t>
  </si>
  <si>
    <t>Purchase child assessment tools to assist early learning programs in measuring age-appropriate development or progress monitoring</t>
  </si>
  <si>
    <t>85 child care centers/homes will receive ASQSE and ASQ-3 Training kits and be trained in using the kits</t>
  </si>
  <si>
    <t>88 child care providers</t>
  </si>
  <si>
    <t>88 Child Care providers received training hours on topics specific to TRS measures including but limited to: transitions, teacher/child balance, classroom arrangement, etc.</t>
  </si>
  <si>
    <t>Inclusion Conference</t>
  </si>
  <si>
    <t>To increase knowledge of children with disabilities</t>
  </si>
  <si>
    <t>To increase the score of the TRS assessment</t>
  </si>
  <si>
    <t>Outdoor grant to providers</t>
  </si>
  <si>
    <t>Curriculum for 7 providers</t>
  </si>
  <si>
    <t>To help increase learning and evaluation for children</t>
  </si>
  <si>
    <t>CDA Class</t>
  </si>
  <si>
    <t>To help increase knowledge of teachers.</t>
  </si>
  <si>
    <t>An additional $150 in training incentives were paid in July for teachers that had attended Frog Street 
curriculum training in May. This was due to an oversight from the previous payout of incentives.</t>
  </si>
  <si>
    <t>The Board infant/toddler expansion grant funds of $45,000 were distributed in July to the 6 centers that were
approved.</t>
  </si>
  <si>
    <t>Purchased LifeVac anti-choking devices for all centers at a total cost of $3,074. The devices were distributed
in June, but the invoice was paid in July.</t>
  </si>
  <si>
    <t>Successful outcomes of this activity include the prevention of a choking emergency, leading to injury to a child.</t>
  </si>
  <si>
    <t xml:space="preserve">7/15/23 Training was provided on Stress and time management in the childcare setting. The cost of this
training was $600.00
</t>
  </si>
  <si>
    <t>Successful outcomes include decreasing teacher frustration and anxiety levels according to post surveys completed by teachers in attendance.</t>
  </si>
  <si>
    <t>Retention bonuses were paid out to all staff of TRS certified centers that had been employed from November
2022 through April 2023. The total expenditure was $12,900.00. Funds were distributed in July.</t>
  </si>
  <si>
    <t xml:space="preserve">Success for this activity will be measured by an increase in employee retention at the TRS certified centers, which contributes to higher quality 
childcare. These caregivers have formed bonds with the children in their care when they have been in their position for a longer period of time. </t>
  </si>
  <si>
    <t>Materials such as outdoor play equipment, manipulatives, special needs and diversity dolls, etc. were 
purchased in September for 10 centers that are scheduled next to be assessed. All materials purchased satisfy various
TRS measures. The total expenditure for these items was $21,022. 58.</t>
  </si>
  <si>
    <t>10 centers</t>
  </si>
  <si>
    <t>Successful outcomes include these 10 centers attaining at least a 2 star level rating upon being assessed.</t>
  </si>
  <si>
    <t>9/11/23-9/21/23 Online training for CCR Background check through CLI. Participants had a 2 week window to 
complete the training. No expenditure.</t>
  </si>
  <si>
    <t>Successful outcomes include participants understanding the importance of having a background check completed and ensuring that all caregivers have
been successfully cleared.</t>
  </si>
  <si>
    <t>Successful outcomes include increased understanding of the learning framework, caregivers understand lesson planning, and connections between the content.</t>
  </si>
  <si>
    <t>One of our TRS centers ABC  Child Development center received expansion funds from TWC and from our 
Board expansion grant and added 20 new infant slots and 10 new toddler slots.</t>
  </si>
  <si>
    <t>1 center</t>
  </si>
  <si>
    <t>Successful outcomes include the increase of high quality childcare slots.</t>
  </si>
  <si>
    <t>Virtual Professional Development opportunity provided to 30 child care staff over the topic of talking to children about race</t>
  </si>
  <si>
    <t>30 teachers</t>
  </si>
  <si>
    <t xml:space="preserve">Virtual Professional Development opportunity provided to 50 child care staff over the topic of classroom management in PreK classrooms </t>
  </si>
  <si>
    <t>50 teachers</t>
  </si>
  <si>
    <t>50 Directors</t>
  </si>
  <si>
    <t>Virtual Professional Development opportunity provided to 25 child care staff over the topic of Professional Path</t>
  </si>
  <si>
    <t>25 teachers</t>
  </si>
  <si>
    <t>Virtual Professional Development opportunity provided to 50 child care staff over the topic of language development for infants/toddlers</t>
  </si>
  <si>
    <t>Virtual Professional Development opportunity provided to 50 child care staff over the topic of classroom management</t>
  </si>
  <si>
    <t xml:space="preserve">Virtual Professional Development opportunity provided to 50 child care staff over the topic of nutrition for young children </t>
  </si>
  <si>
    <t xml:space="preserve">Virtual Professional Development opportunity provided to 50 child care staff over the topic of behavior strategies  </t>
  </si>
  <si>
    <t xml:space="preserve">Virtual Professional Development opportunity provided to 50 child care staff over the topic of professional development </t>
  </si>
  <si>
    <t xml:space="preserve">Virtual Professional Development opportunity provided to 50 child care staff over the topic of early literacy </t>
  </si>
  <si>
    <t xml:space="preserve">Virtual Professional Development opportunity provided to 50 child care staff over the topic of children's play </t>
  </si>
  <si>
    <t>49 centers and 798 staff were awarded staff bonuses to support teacher retention and hiring new staff (798 Staff)</t>
  </si>
  <si>
    <t>49 Centers</t>
  </si>
  <si>
    <t>49 centers were awarded with bonuses for their staff to decrease the staff turnover rate, 798 child care staff</t>
  </si>
  <si>
    <t>275 centers were awarded a Teacher Appreciation Grant to support teacher retention and hiring new staff</t>
  </si>
  <si>
    <t>275 Centers</t>
  </si>
  <si>
    <t xml:space="preserve">275 centers were awarded a Teacher Appreciation grant to increase staff retention </t>
  </si>
  <si>
    <t>A curriculum need was identified for 39 infant  providers that received Infant curriculum for participating in the WSA Quality Cohort</t>
  </si>
  <si>
    <t>39 Providers</t>
  </si>
  <si>
    <t xml:space="preserve">Increase Category 3 measures for curriculum </t>
  </si>
  <si>
    <t>A curriculum need was identified for 41 toddler providers that received toddler curriculum for participating in the WSA Quality Cohort</t>
  </si>
  <si>
    <t xml:space="preserve">41 providers </t>
  </si>
  <si>
    <t>A curriculum need was identified for 5 home providers that received Family Home curriculum for participating in the WSA Quality Cohort</t>
  </si>
  <si>
    <t>5 Home Providers</t>
  </si>
  <si>
    <t xml:space="preserve">38 Providers </t>
  </si>
  <si>
    <t xml:space="preserve">7 providers were awarded TRS assessment incentives for achieving certification </t>
  </si>
  <si>
    <t>7 providers</t>
  </si>
  <si>
    <t>12 CDA renewals were awarded for child care staff to maintain their CDA certification which aligns with Category 1 measures for staff qualifications</t>
  </si>
  <si>
    <t>12 teachers</t>
  </si>
  <si>
    <t>12 child care staff renewed their CDA certificate to maintain TRS Category 1 measures. These staff are employed at 9 TRS certified programs</t>
  </si>
  <si>
    <t>1 provider was awarded material to enhance their outdoor learning</t>
  </si>
  <si>
    <t>1 provider</t>
  </si>
  <si>
    <t>Provided 121  early learning programs an opportunity to attend our 5th annual conference which was held on September 23, 2023.. The Annual Conference  provided attendees with 6 hours of  professional development that will assist programs in maintaining professional development hours as required by Child Care Regulation and TRS specialist.  This 5th Annual Conference was held at Laredo College, Kazen-Student Center, all inclusive facility.</t>
  </si>
  <si>
    <t xml:space="preserve">South Texas hosted the 5th Annual Child Care Conference, Fall 2023.  It provide 237 participants with new and innovative skills.  The board will measure the success of the activity through provider attendance numbers as well as a post conference survey. </t>
  </si>
  <si>
    <t>Provided 10 Early Learning Programs with 10 Frog Street Curriculums for Infants, Toddlers and Preschool</t>
  </si>
  <si>
    <t>Provided Yvonne Castillito's Daycare, Licensed Registered Home, playground shade</t>
  </si>
  <si>
    <t>To enhance the quality of care for the children when they are outdoors, playing on the playground in areas when they are safe and can be protected from sun exposure.  The shades will be provided so that all age groups can benefit from the shaded areas on the playgrounds.</t>
  </si>
  <si>
    <t xml:space="preserve">Items will be used  for September 23, 2023  5th annual Professional Development Conference These items will assist 400 early learning programs while attending the conference. </t>
  </si>
  <si>
    <t>Items for Resource Room</t>
  </si>
  <si>
    <t xml:space="preserve">Resources available for 121 Early Learning Programs  </t>
  </si>
  <si>
    <t>To enhance the quality of care for all children of Pee Wee Schoolhouse, LLC, License Number 1123206, based on mentoring visit. These materials/equipment will enhance the classroom in order to meet the 
children physical, cognitive, social/emotional and language and literacy domains.</t>
  </si>
  <si>
    <t>75 Early Learning Programs</t>
  </si>
  <si>
    <t>Increase the number of TRS early learning programs</t>
  </si>
  <si>
    <t>To enhance the quality of care for all children of Little Feet &amp; Learning Day Care Center , License Number 871757, based on mentoring visit. These materials/equipment will enhance the classroom in order to meet the 
children physical, cognitive, social/emotional and language and literacy domains.</t>
  </si>
  <si>
    <t>"Lunch and Learn" Meeting - Topic is School-Age Programs - was held on 07-11-2023</t>
  </si>
  <si>
    <t>20 child care directors</t>
  </si>
  <si>
    <t>"New" TRS Provider Orientation Meeting was held on 07-15-2023.</t>
  </si>
  <si>
    <t>24 child care directors</t>
  </si>
  <si>
    <t xml:space="preserve">All training participants received a certificate for 6 clock hours of training/TRS Mentoring </t>
  </si>
  <si>
    <t>"Children That Receive Warm and Responsive Caregiving Don't Misbehave" professional development training was presented Dr. Beverly Ashley on 07-18-2023.</t>
  </si>
  <si>
    <t>10 child care staff</t>
  </si>
  <si>
    <t>9th Annual "Back to School" Teachers Fair was held on 07-29-2023</t>
  </si>
  <si>
    <t>325 child care staff</t>
  </si>
  <si>
    <t>Texas Rising Star (TRS) 4-Year Recommendation Regional Focus Group Meeting was held on 08-11-2023.</t>
  </si>
  <si>
    <t>26 child care directors</t>
  </si>
  <si>
    <t>9th Annual Directors Symposium / Early Childhood Education Teachers Convocation was held on 08-19-2023.</t>
  </si>
  <si>
    <t>200 child care directors &amp; staff</t>
  </si>
  <si>
    <t>"Introduction to the Frogstreet Assessments Tools" professional development training was presented by Dr. Beverly Ashley on          08-24-2023.</t>
  </si>
  <si>
    <t>47 child care staff</t>
  </si>
  <si>
    <t>"Integrating the Frogstreet Curriculum into Your Daily Classroom Schedule" professional development training was presented by Dr. Beverly Ashley on 08-26-2023.</t>
  </si>
  <si>
    <t>51 child care staff</t>
  </si>
  <si>
    <t>"New" TRS Provider Orientation Meeting was held on 09-16-2023.</t>
  </si>
  <si>
    <t>13 child care directors</t>
  </si>
  <si>
    <t xml:space="preserve"> All training participants received a certificate for 6 clock hours of training/TRS Mentoring</t>
  </si>
  <si>
    <t>"It's An Overview:  Frogstreet Curriculum professional development training was presented by Dr. Beverly Ashley on 09-30-2023.</t>
  </si>
  <si>
    <t>59 child care staff</t>
  </si>
  <si>
    <t>Infant/Toddler Expansion - Created 2 new toddler classrooms and 1 infant classroom</t>
  </si>
  <si>
    <t>3 child care centers</t>
  </si>
  <si>
    <t>Created an additional 22 toddler slots and an additional 6 infant slots within our Board area.</t>
  </si>
  <si>
    <t>Purchased Frogstreet curriculum for entry level designated (ELD) child care centers</t>
  </si>
  <si>
    <t>8 ELD child care centers</t>
  </si>
  <si>
    <t>Frogstreet curriculum will be used to assist these ELD child care centers in obtaining the higher TRS star levels.</t>
  </si>
  <si>
    <t>Purchased Lakeshore instructional resources for entry level designated (ELD) child care centers.</t>
  </si>
  <si>
    <t>5 ELD child care centers.</t>
  </si>
  <si>
    <t xml:space="preserve">The Lakeshore instructional resources will be used to assist these ELD child care centers in obtaining the higher TRS star levels. </t>
  </si>
  <si>
    <t>7/15/2023: Exclusive for TRS Providers: Series 1 Texas Infant, Toddler, and Three-Year-Old Early Learning Guidelines Training:  TRS Child care professionals  participated in a 4 hour virtual training with presenters Lucy Rivas and Melissa De La Garza with the Texas School Ready Program.  Participants received training in the Orientation, Module 2 &amp; Module 3 of the ITTLG.  This training described the expectations about what children should know (understand) and be able to do competencies and skills across domains of learning.</t>
  </si>
  <si>
    <t>Participants received (4) training clock hours, Professional Development per Child Care Regulation Minimum Standards.  Texas Core Competencies for Early Childhood Practitioners and Administrators:  Practitioner Core Competency: 1.1</t>
  </si>
  <si>
    <t xml:space="preserve">7/29/2023: Exclusive for TRS Providers: Series 2 Texas Infant, Toddler, and Three Year Old Early Learning Guidelines Training:  TRS child care professionals participated in a 3 hour virtual training with presenters Lucy Rivas and Melissa De La Garza with the Texas school Ready Program. Participants received training in Module 4 &amp; Module 5.  This training described the expectations about what children should know (understand) and be able to do competencies and skills across domains of learning. </t>
  </si>
  <si>
    <t xml:space="preserve">08/11/2023 &amp; 08/12/2023:  2023 Virtual Child Care Conference was hosted for all child care providers.   Concurrent workshops were available for child care professionals in all age groups including, Directors and Administrators. </t>
  </si>
  <si>
    <t>Participants received three (3) training clock hours/.3 CEUs based on Child Care Regulation Minimum Standards respectively for each day.</t>
  </si>
  <si>
    <t>Participants received (1.5) training clock hours/.15 CEUs Planning Developmentally Appropriate Activities per Child Care Regulation Minimum Standards.  Texas Core Competencies for Early Childhood Practitioners and Administrators:  Practitioners Core Competency: 3.1, 3.2</t>
  </si>
  <si>
    <t xml:space="preserve">1 Child care center employee  received an incentive for the completion of the CDA program and receipt of the CDA Credential ($400). </t>
  </si>
  <si>
    <t>1 Teacher attained their CDA credential resulting in a positive impact on the quality of care, they were able to increase their knowledge in child development and improved their skills when working with children and families.</t>
  </si>
  <si>
    <t>32 TRS programs received research-based curriculum for their classrooms to close achievement gaps and address any instructional needs in the age groups they serve. (MindWorks Curriculum - School Age Curriculum)</t>
  </si>
  <si>
    <t>32 TRS Programs were able to close achievement gaps and address any instructional needs in the age groups they serve.  Teachers attended a training on how to implement the curriculum in their classroom</t>
  </si>
  <si>
    <t>30 TRS programs received research-based curriculum for their classrooms to close achievement gaps and address any instructional needs in the age groups they serve. (Frog Street Curriculum - Infant/Toddler/Threes/Pre-K Curriculum)</t>
  </si>
  <si>
    <t>30 TRS Programs were able to close achievement gaps and address any instructional needs in the age groups they serve.  Teachers are scheduled to attend a training on how to implement the curriculum in their classroom.  Implementation Training Date is Tentative</t>
  </si>
  <si>
    <t>Board has funding for 6 mentors and 2 assessors.</t>
  </si>
  <si>
    <t>6 Staff</t>
  </si>
  <si>
    <t>Boards are fully staff with 6 FTE mentors. 1 assessor resigned in August 2023 and 1 assessor's funding terminated on September 30 2023</t>
  </si>
  <si>
    <t>Board purchased Frog Street curriculum for the pending entry level designated programs</t>
  </si>
  <si>
    <t>47 elps</t>
  </si>
  <si>
    <t>Purchase materials and equipment  to assist 2 elps with the certification process.  The items will assist improving in areas of concerns.</t>
  </si>
  <si>
    <t>2 centers</t>
  </si>
  <si>
    <t>Activity will be measured when elps received their initial certification assessment.</t>
  </si>
  <si>
    <t>5 Mentors</t>
  </si>
  <si>
    <t>2 Mentor attended the Texas Rising Star Early Educator Conference in Dallas</t>
  </si>
  <si>
    <t>2 Mentors</t>
  </si>
  <si>
    <t>Board hosted their annual child care conference in September 2023</t>
  </si>
  <si>
    <t>Board conducted a Texas Rising Star Orientation for elps signed CCS agreements during the first half of 2023</t>
  </si>
  <si>
    <t>Increase Texas Rising Star Participation.</t>
  </si>
  <si>
    <t>Conducted TRS training on A Child's View (classroom set up, etc.) on 7/11/23.
38 attendees from 12 centers and 1 home</t>
  </si>
  <si>
    <t>Increased knowledge of 38 staff on various professional development topics related to child development and Texas Rising Star.</t>
  </si>
  <si>
    <t>Conducted TRS training  on Playground Possibilities on 9/14/23.
27 attendees from 9 centers</t>
  </si>
  <si>
    <t>Conducted a virtual training on Business Management Skills for Centers and Homes (Financial Literacy Series, Session 3) on 8/22/23. 6 attendees from 1 center and 4 homes.</t>
  </si>
  <si>
    <t>Increased knowledge of 6 owners/directors on various professional development topics related to financial literacy.</t>
  </si>
  <si>
    <t>Conducted a virtual training on Cybersecurity (Financial Literacy Series, Session 2) on 8/3/23.
6 attendees from 2 centers and 3 homes</t>
  </si>
  <si>
    <t>In conjunction with the ITSN Network, conducted a general child care training on The Read with Me series on 8/26/23. 35 attendees from 6 centers and 2 homes</t>
  </si>
  <si>
    <t>Increased knowledge of 35 staff on various professional development topics related to child development and early childhood education.</t>
  </si>
  <si>
    <t>Conducted a Director's Round Table (session 4) on making Connections Over Corrections on 9/19/23.
15 attendees from 11 centers</t>
  </si>
  <si>
    <t>Increased knowledge of 15 staff on various professional development topics related to child development, early childhood education and Texas Rising Star measures.</t>
  </si>
  <si>
    <t>Increased knowledge of 48 staff on individual and child safety and cautionary measures when faced with an active shooter event.</t>
  </si>
  <si>
    <t>Reimbursed 6 centers for 13 staff to attend the Frog Street Splash Conference.</t>
  </si>
  <si>
    <t xml:space="preserve">Reimbursed  one center for 4 staff for the cost of the CDA national credential application fee. </t>
  </si>
  <si>
    <t>Increased  knowledge of 4 staff by supporting their application to obtain the CDA national credential.</t>
  </si>
  <si>
    <t>Added 7 additional TRS facilities during this quarter, increased infant and toddler capacity in quality rated facilities, as a result.</t>
  </si>
  <si>
    <t>Offered reimbursement to three TRS providers for required individual staff CPR/First-Aid trainings.</t>
  </si>
  <si>
    <t>Offered another grant opportunity in July 2023 to assist providers in the purchase of materials, equipment, curriculum, and needed resources.
35 facilities (including 15 TRS facilities, and 20 non-TRS facilities, including 7 homes, and 28 centers)</t>
  </si>
  <si>
    <t>Increased the quality of care at 35 facilities through expanded resources.</t>
  </si>
  <si>
    <t>Conducted required TRS activities including quarterly CCR reviews, initial assessments, and annual monitoring's. Current TRS providers are being worked, along with ELD's in the process of pursuing TRS.
Amount noted here are all providers in our area that either are TRS or are pursuing accreditation.
For ELD's, CQIP's have or are being updated.</t>
  </si>
  <si>
    <t>Followed TRS Guidelines related to required activities for all TRS Providers. Mentor process is continuing as ELD's prepare for a TRS assessment.</t>
  </si>
  <si>
    <t>Five staff members obtained varying levels of educational attainment in child development and earned an incentive as a result. These incentives remain in place for others and is considered ongoing to the next quarter.</t>
  </si>
  <si>
    <t>Four staff members remained employed at 3 mo. and/or 6 mo. at the same facility after completing the above mentioned education and obtained an employment retention incentive as a result. This incentive remains in place for others and is considered ongoing to the next quarter.</t>
  </si>
  <si>
    <t xml:space="preserve">Offered a partial reimbursement to two TRS providers for the cost of the renewal fees associated with maintaining/renewing their national accreditation status. </t>
  </si>
  <si>
    <t>Encouraged continued participation in a national accreditation attainment for two TRS providers through financial assistance with associated expenses.</t>
  </si>
  <si>
    <t>Provided in-person training for Frog Street curriculum overviews (infant/toddler/3's) to administrators and (from  39 Entry Level and certified TRS centers and 28 TRS centers).</t>
  </si>
  <si>
    <t>Provided in-person training for Frog Street preschool (3's &amp; 4's)  teachers (for 42 people in 25 centers) on curriculum; attendees were from Entry Level and TRS centers.</t>
  </si>
  <si>
    <t>Co-sponsored 8 training sessions (in-person) with Central TX Chapter of TXAEYC;  47 programs participated; 156 people attended</t>
  </si>
  <si>
    <t>Provided the second session of a PLC with a mentor/assessor involving a Conscious Discipline book study with 2 programs. (virtually)</t>
  </si>
  <si>
    <t>Provided virtual training/networking during one Program Administrator meetings (September) to 50 programs</t>
  </si>
  <si>
    <t>Co-sponsored an in-person training with the Harker Heights library (Sun, Moon, and Stars - included vital information regarding the upcoming eclipses); 30 early childhood programs (and local parents) from across the area in attendance.(39 people); participants received books and puzzles for their classroom/program. Purchased materials to supplement training (books and puzzles) for 39 participants from 30 programs attending "Sun, Moon, Stars" training for their classrooms.</t>
  </si>
  <si>
    <t>Conducted 2 Family Childcare Network meetings with training (in-person) for TRS certified and EL programs; topics include best practices; grant funding opportunities and business management.</t>
  </si>
  <si>
    <t>Conducted a Train the Trainer (15 hour) training (in-person) for area administrators and trainers who contract with our area for professional development. (12 programs ; 16 total (plus TRS mentors) in attendance)</t>
  </si>
  <si>
    <t>Conducted in-person training for all EL and TRS providers (31 in attendance; 12 programs) over "Wonder is the Path" and "Mindfullness"; Purchased materials to supplement training (books) for 31 participants from 12 programs attending "Mindfullness" training for their classrooms.</t>
  </si>
  <si>
    <t>Provided salary supplements to 29 teachers and administrators from (2) NAEYC accredited; 4-star TRS programs.</t>
  </si>
  <si>
    <t>Conducted 2 Virtual SIDS /SBS/Infant Brain Development training to 88 participants in 26 programs.</t>
  </si>
  <si>
    <t>Hosted a meeting with 3 and 4 star certified TRS programs who might be interested in Share Services for this upcoming year. 9 people from 9 programs attended.</t>
  </si>
  <si>
    <t>Continue to support Shared Services by providing funds to reimburse them for pre-service training for staff.  This project meets a goal of our board to grow these program owners/directors’ business skills and be good stewards of the services provided to them. By reimbursing them for pre-service training, we aim to decrease the number licensing deficiencies in these programs.  Success will be measured based on CCR compliance and the percentage of providers who continue to participate in the Shared Services Alliance.</t>
  </si>
  <si>
    <t>Conduct in-person training targeted at new staff who are not familiar with the NAEYC Accreditation process; 4 programs and 31attendees participated.</t>
  </si>
  <si>
    <t xml:space="preserve">15 Providers </t>
  </si>
  <si>
    <t>57 participants</t>
  </si>
  <si>
    <t xml:space="preserve">57 participants, 21 LCCC,  4 TRS </t>
  </si>
  <si>
    <t xml:space="preserve">Provider is now NAEYC accredited </t>
  </si>
  <si>
    <t xml:space="preserve">July - Teacher-Child Interaction Aug.- Active Play &amp; Outdoor Learning- Sept. Guidance &amp; Discipline </t>
  </si>
  <si>
    <t>66 participants</t>
  </si>
  <si>
    <t xml:space="preserve">66 participants, partnered with Texas A&amp;M Ext. ECET </t>
  </si>
  <si>
    <t xml:space="preserve">Quality Activities Categories </t>
  </si>
  <si>
    <t>Purchased FrogStreet Curriculum to help providers meet TRS measure</t>
  </si>
  <si>
    <t>11 providers</t>
  </si>
  <si>
    <t>11 providers received FrogStreet training</t>
  </si>
  <si>
    <t xml:space="preserve">During TRS monitoring assessor noticed that provider did not have enough riding equipment for children </t>
  </si>
  <si>
    <t>TRS provider expanded their Infant/Toddler Room and needed equipment/materials  for the classrooms</t>
  </si>
  <si>
    <t>Purchased equipment/materials (i.e. Cribs, mirrors, manipulatives) for classrooms</t>
  </si>
  <si>
    <t>5,100 (unduplicated) providers will be trained through face-to-face and virtual platforms both asynchronous and synchronous. Community-wide training on early childhood topics, early childhood conference scholarships, online training, technical assistance, inclusive care training, and classroom resources</t>
  </si>
  <si>
    <t>CCM- Provide CASE afterschool Community Training Series, Back to School Social and Emotional Learning (SEL), CASE Afterschool webinar series, CASE staff professional development, CASE for Kids Smart Zone, Ecobot Competition, Level Up Houston, National Summer Learning Week, Podcast development and E-blast.</t>
  </si>
  <si>
    <t>Staff provide training, TA, and resources  to child care providers serving children with disabilities</t>
  </si>
  <si>
    <t>Identifying and providing equipment grants to providers actively serving children with disabilities</t>
  </si>
  <si>
    <t>108 equipment grants were given to providers actively serving children with disabilities</t>
  </si>
  <si>
    <t>Classrooms receiving social-emotional development and self regulation resources and materials</t>
  </si>
  <si>
    <t>120 classrooms receiving material to support children's social-emotional development and self-regulation</t>
  </si>
  <si>
    <t>ELPs will receive equipment grants to incentivize providers in obtaining initial TRS certification and maintaining or increasing TRS star levels.</t>
  </si>
  <si>
    <t>850 ELPs will receive equipment grants to incentivize providers in obtaining initial TRS certification and maintaining or increasing TRS star levels.</t>
  </si>
  <si>
    <t xml:space="preserve">Provide early learning program staff members with stipends for achievement of educational milestones </t>
  </si>
  <si>
    <t>Award ECE Conference scholarships to providers</t>
  </si>
  <si>
    <t>250 providers will received conference scholarships</t>
  </si>
  <si>
    <t>Provide early learning program staff members with college tuition, CDA course scholarships, or CDA assessments scholarships</t>
  </si>
  <si>
    <t>410 providers will receive college tuition and CDA course and CDA assessment scholarships</t>
  </si>
  <si>
    <t>30 early childhood teachers will receive scholarships for the child care registered apprenticeship program</t>
  </si>
  <si>
    <t>ELPs will receive classroom resources and materials for participating in Professional Learning Communities (PLCs)</t>
  </si>
  <si>
    <t>100 ELPs will receive classroom resources and materials for participating in Professional Learning Communities (PLCs)</t>
  </si>
  <si>
    <t xml:space="preserve"> ELPs will receive equipment grants to support infant/toddler classrooms</t>
  </si>
  <si>
    <t xml:space="preserve">250 ELPs will receive equipment grants to support infant/toddler classrooms. </t>
  </si>
  <si>
    <t>ELPs will receive incentive grants for participation in the Infant-Toddler Specialist Network (ITSN)</t>
  </si>
  <si>
    <t>50 ELPs will receive incentive grants for participation in the Infant-Toddler Specialist Network (ITSN)</t>
  </si>
  <si>
    <t>Providers will receive incentives for accreditation renewals and/or initial certification</t>
  </si>
  <si>
    <t>20 providers will receive incentives for accreditation renewals and/or initial certification</t>
  </si>
  <si>
    <t>Increase the number of TRS providers in FY 2023. Actual 533</t>
  </si>
  <si>
    <t>Increase the number of TRS providers to 624 by the end of FY 2023.</t>
  </si>
  <si>
    <t>Incentives to support providers in the development of Pre-K partnerships.</t>
  </si>
  <si>
    <t>Develop at least 1 partnership</t>
  </si>
  <si>
    <t xml:space="preserve">Non-eligible ELPs will receive TA and incentives to support compliance with licensing requirements and Entry Level Designation. </t>
  </si>
  <si>
    <t xml:space="preserve">20 non-eligible ELPs will receive TA and incentives to support compliance with licensing requirements and Entry Level Designation. </t>
  </si>
  <si>
    <t xml:space="preserve"> 21,950 families will receive child care resources and referral information via online, by email and by phone to increase understanding and selection of quality child care.</t>
  </si>
  <si>
    <t>Family engagement: Provide family kits to enhance early learning within the child's home to reinforce learning activities occurring in the classrooms</t>
  </si>
  <si>
    <t>1,000 family kits distributed to eligible and verified teachers to give to their enrolled classroom children families</t>
  </si>
  <si>
    <t xml:space="preserve">Family engagement activities will be offered to child care programs (parent education, activity nights, learning parties, etc.) </t>
  </si>
  <si>
    <t>160 family engagement activities will be offered to child care programs (parent education, activity nights, learning parties, etc.)</t>
  </si>
  <si>
    <t>Incentives given to families attending onsite family engagement workshops at ELD and TRS sites</t>
  </si>
  <si>
    <t>1000 families participating in engagement workshops</t>
  </si>
  <si>
    <t>CCM- During this quarter, O2Learn Network and CASE for Kids met extensively to review data from 2022-2023 self assessments and plan for further quality work, including revamping workshop delivery.</t>
  </si>
  <si>
    <t>Provided Scholarships to 25 participants for them to work on getting their CDA</t>
  </si>
  <si>
    <t xml:space="preserve">25 participants are attending CDA Classes at the local Junior College </t>
  </si>
  <si>
    <t>Helped prepare provider staff for their NAEYC accreditation assessment on August 10</t>
  </si>
  <si>
    <t xml:space="preserve">Purchased riding equipment for provider to have sufficient  equipment for children </t>
  </si>
  <si>
    <t>Collaborative opportunities to provide engaging afterschool professional development to Out of School Time (OST) professionals</t>
  </si>
  <si>
    <t>ELPs will receive incentive grants for achievement of initial TRS certification, maintaining or increasing TRS star-levels, or working toward TRS certification and teacher appreciation</t>
  </si>
  <si>
    <t xml:space="preserve">855  ELPs will receive incentive grants for achievement of initial TRS certification, maintaining or increasing TRS star-levels, or working toward TRS certification </t>
  </si>
  <si>
    <t>250 providers will achieve educational milestones and receive stipend</t>
  </si>
  <si>
    <t xml:space="preserve"> Provide scholarships to individuals enrolled in a child care registered apprenticeship training and on-the job coaching   </t>
  </si>
  <si>
    <t>CASE for Kids employs the nationally validated Youth Program Quality Intervention as a way to impact quality in afterschool settings.  This low stakes evaluation allows programs to self assess using a tool, develop quality improvement plans, access targeted training and coaching as part of  continuous quality improvement program.</t>
  </si>
  <si>
    <t>One Early Childhood Specialist ended their contract September 2023. One Early Childhood Specialist and One Sr. Early Childhood Specialist was hired in October 2023 and will be reported on FY 24 quarter 1 report.</t>
  </si>
  <si>
    <t xml:space="preserve">As a part of the strategic plan for WSNCT quality child care, One Director of Quality North Texas, one Director of Quality North Central, two Early Education Professional Development Specialist, one Administrative Assistant, one Special Projects Coordinator, with plans to hire one additional Special Projects Coordinator.   The Special Projects Coordinators, Administrative Assistant, and Early Education Professional Development Specialist will work to produce all agreed upon deliverables in a productive and effective way increasing the overall productivity of overall child care. Director of Quality North Texas and Director of Quality North Central will manage staff and continuously monitor progress. We will monitor outcomes of each role based on WSNCT agreed upon deliverables. Our estimated reach of this activity is 1. NT Director .5 FTE; 2. Director of Quality 1 FTE; 3. Special Projects Coordinator 2 @ 1 FTE; 4. Early Ed. PD Specialist 2 @ 1 FTE; 5. Admin. Assistant 1 @ 1 FTE.
</t>
  </si>
  <si>
    <t xml:space="preserve">As a part of the strategic plan for WSNCT Child Care Quality, WSNCT will offer 100 WSNCT providers a grant opportunity for the outdoor playground enhancement. This grant will include a bird feeder, wind chimes, tree slices, and a raised garden kit for all 100 providers that qualify. This opportunity is being offered to support Texas Rising Star Early Learning Programs who need additional support in meeting outdoor learning environment measures for Category 4 in the Texas Rising Star assessment tool. We will measure success through participation, surveys that provide feedback on the Early Learning Program's ability to meet related Texas Rising Star measures, and implementing goals created for the Early Learning Program's Continuous Quality Improvement Plan. Our estimated reach for this activity is 100 sites served.  
 </t>
  </si>
  <si>
    <t>26 providers</t>
  </si>
  <si>
    <t xml:space="preserve">Purchased defibrillator for each of our providers to have on location. </t>
  </si>
  <si>
    <t>Five ELD providers received their initial TRS assessment which resulted in certification.
One certified TRS provider received an SIA assessment which resulted in retention of the TRS certification.
One certified TRS provider received a Star Level evaluation which resulted in raising of their current star level.</t>
  </si>
  <si>
    <t>We provided materials for 3 newly opened providers and 1 provider that expanded their existing space.</t>
  </si>
  <si>
    <t>Child Care Quality Grant</t>
  </si>
  <si>
    <t>Frog Street Toddler Curriculum. Frog Street Toddler Curriculum is designed around the latest brain research and includes 52 weeks of easy-to-use activities created specifically for children 18-36 months. The ELPs to receive the Toddler Curriculum are: Brentwood Learning Academy, Busy Bees Daycare, Early-Redwine Child Care Center (3 Sets), Claudia's Creative Curriculum, Pumpkin Patch Preschool (2 Sets), San Angelo Early Learning Childhood Center, Santa Rita Learning Academy, Southwest Children's Academy, Steady Steps Childrens Weekday Ministry, TLC Kids Way (2 Sets), Williow Tree Preschool, Harris Avenue Baptist Church Day Care, Kid Biz Academy, Kountry Tyme Academy</t>
  </si>
  <si>
    <t xml:space="preserve">Ages and Stages-3 Starter Kit, ASQ-2SE, ASQ-3 Materials kit. The Assessment Tools provide a comprehensive age-appropriate, developmentally appropriate assessment for children ages birth through 5 years of age. The tools provide a research based and evidence based assessment that encompasses all developmental domains, including Social-Emotional. The Assessment tools will assist the teachers in identifying areas for improvement and possible developmental delays based on results. The assessment tools will assist 30 Early Learning Programs receive a research based assessment tool that can be used to assist them in attaining higher TRS Certification scores. The 30 ELPs to receive the Assessment kits are: Around the Clock, Brentwood Learning Academy, Busy Bees Daycare, Claudia's Creative Curriculum, Early-Redwine Child Care Center, Eden Community Child Care Center, First United Methodist Church Preschool, Gingerbread House, Grace Temple Child Development, Grape Creek Ministry, Harris Avenue Baptist Church Day Care, Kid Biz Academy/Young Scholars Academy, Kidz R Us Learning Center, Kountry Tyme Academy, Little Coconuts Learning Center, Little Rascals Clubhouse, Ozona Community Center, Pumpkin Patch Preschool, SAISD Tiny Texans Childcare, Santa Rita Learning Academy, Shannon Child Development Center, San Angelo Early Childhood Center, Southwest Children's Academy, Steady Steps Children's Weekday Ministry, TLC Kids Way, Willow Tree Preschool, Knights Kastle, Linda Martinez, Luz E. Diaz, Smart Start Schoolhouse									
</t>
  </si>
  <si>
    <t xml:space="preserve">Provided in-house training to Texas Rising Star and Entry Level Designated programs using qualified Texas Rising Star Staff with the goal of helping providers meet their annual training requirements. No Quality Funds were used for these trainings. 641 teachers/staff attended </t>
  </si>
  <si>
    <t xml:space="preserve">Our goal is to reduce the number of programs cited for 746.1315 -First AID and CPR Requirements by 50% at the end of FY23.
Outcome: A total of 12 Early Learning Programs contracted with Capital Area were cited for 746.1315 in all of FY23. Of the 12 citations, 9 of them occurred prior to the June, with 3 of the citations occurring from July through September. This shows a decrease in citations within the last 4 months of FY23, however the goal of decreasing by 50% was not met. It is hard to determine the impact the CPR/First Aid classes played in this number, since the class information is shared with directors/owners and is reliant on directors then sharing class information with their staff. We will look to use a different measurable outcome next year that is easier to directly correlate to the class. </t>
  </si>
  <si>
    <t xml:space="preserve"> CLASS Assessments were conducted in a total of twenty one (21) classrooms in Quarter 4 located within nine (9) separate Early Learning Programs . </t>
  </si>
  <si>
    <t xml:space="preserve">We will measure success by seeing the average Category 2 scores of programs receiving Annual Monitoring's increase based on the previous year's scores. This will be assessed at the end of the fiscal year.
Outcome: Of the 13 total programs that received a CLASS Assessment, only 5 of them saw an increase in their Category 2 scores on their next TRS assessment. With one program still waiting on their next assessment. It is worth noting not every classroom within these programs received a CLASS assessment and therefor it can be hard to correlate between CLASS assessments and Category 2 scores for the entire program. Future measurable outcomes will focus on the scores of the individual teachers receiving the CLASS assessment. </t>
  </si>
  <si>
    <t>Early Learning Resources were purchased for our Texas Rising Star Two-Star, Three-Star, and Four-Star programs . These resources include toys, shelving and playground equipment with the goal of improving Category 4 scores for our TRS  Programs. In Quarter 4, a total of 15 Programs were purchased resources for a total of $7,695 was spent. (Note: some of these programs may be duplicate from prior quarters. Orders are shipped and then invoiced as available which leads to programs receiving resources over multiple quarters).</t>
  </si>
  <si>
    <t>Texas Rising Star Implementation Grant. Early Learning Resources were purchase for our Entry Level Designated programs actively working with TRS Mentors to support achieving TRS Certification. These resources include toys, shelving and playground equipment with the goal of improving Category 4 scores for our ELD Programs. A total of $7,794 was spent in Quarter 4 on three  Entry Level Designated Programs.</t>
  </si>
  <si>
    <t xml:space="preserve">We will measure success by seeing 95% of programs receiving the grant achieving Texas Rising Star certification within 9 months of receiving their resources.
Outcome: Of the 51  Entry Level Designated Programs that received resources with this project, three have completed TRS Certification. The remainder are actively working with TRS Mentors to become TRS Certified. Purchasing for this program began in Quarter 3 of FY23, therefor all programs still have time within their 9 month window to become TRS Certified . Therefor the full measurable outcome will not be known until the 3rd Quarter of FY24. </t>
  </si>
  <si>
    <t xml:space="preserve">We will look to measure success by seeing 95% of TRS programs avoid going on an SIA due to lack of Director or Teacher training hours during their next Annual Monitoring visit. This will be assessed at the end of the fiscal year.
Outcome:  11  TRS programs were found to not meet Category 1  Met/Not Met measures  at their Annual Monitoring visit. A total of 103 Annual Monitoring visits were conducted in FY23 leading to  a rate of roughly 90% who avoided going on an SIA, slightly below our goal of 95%. We will look to review this measurable outcome for future years to determine if the percentage of the goal needs to be modified given the many factors that can contribute to a program being places on an SIA for Category 1. </t>
  </si>
  <si>
    <t xml:space="preserve">Our goal is to have 95% of TRS programs avoid going on an SIA due to lack of Director or Teacher training hours during their next Annual Monitoring visit. This will be assessed at the end of the fiscal year.
Outcome:  11  TRS programs were found to not meet Category 1  Met/Not Met measures  at their Annual Monitoring visit. A total of 103 Annual Monitoring visits were conducted in FY23 leading to  a rate of roughly 90% who avoided going on an SIA, slightly below our goal of 95%. We will look to review this measurable outcome for future years to determine if the percentage of the goal needs to be modified given the many factors that can contribute to a program being places on an SIA for Category 1. </t>
  </si>
  <si>
    <t xml:space="preserve"> We will measure success by seeing an increase in Category 2 scores for programs who send staff to Conscious Discipline trainings. This will be assessed at the end of the fiscal year.
Outcome: We compared the average Category 2 scores of FY22 for the Early Learning  Programs who sent staff to Conscious Discipline to the average Category 2 scores of the same programs across FY23. We saw a slight increase in the average Category 2 scores for those participating ELPs, from an average of 2.34 in FY22, to and average of 2.35 in FY23. Note some of the participating programs are not currently TRS and therefor were not factored in to this data.  </t>
  </si>
  <si>
    <t>Director and Teacher Symposium. A multiple day, in-person Director and Teacher Symposium was conducted on August 4th and 5th. This symposium included multiple training sessions and speakers promoting best practices for child care center directors, owners, and teachers ranging from program administration to early childhood curriculum. A total of 549 directors and teachers participated in one or both days. Total spent on venue and presenters in Quarter 4 is $133,521.00</t>
  </si>
  <si>
    <t xml:space="preserve">We will measure success by showing at least 80% of participants found the Symposium beneficial in the post evaluation process.
Outcome: Of the evaluations received from participants 91% of respondents reported being "Satisfied" while 73% reported being "Very Satisfied" with the overall Symposium. 97% of respondents stated they would attend the Symposium next year if offered. </t>
  </si>
  <si>
    <t xml:space="preserve">Subscription to LENA Grow Program as well as Virtual Coaching paid for in Quarter 4. A total of 5 classrooms were recruited in 3 separate early learning programs to begin a LENA Grow sequence. Programs are currently in the middle of the sequence and will complete in early FY24. Total of  $5,757 was spent in Quarter 4. </t>
  </si>
  <si>
    <t xml:space="preserve">Parent Training Series. A series of subcontracted parent trainings ranging from topics on sleep, social and emotional development, and communication. These trainings were promoted to CCS families and included a gift card for parents who registered and attended the class. One parent trainings occurred in the 4th Quarter with 42 parents in attendance. $16,399.00 was spent in the 4th Quarter. (Note: Parents were not counted on the Quarterly Data tab under Individuals Receiving Professional Development.)
</t>
  </si>
  <si>
    <t xml:space="preserve">Jeanette Watson Wage Supplement. Wage supplements are awarded to professionals for length of service and who have a certification or higher education in early-childhood-related studies. The program aims to augment low wages as well as decrease teacher turnover, helping children maintain a stable relationship with their caregiver. This Wage Supplement program focused on those staff at Early Learning Programs who have a CDA, Associates, Bachelors or Masters degree for a college or university. A total of 101 Early Learning Staff received a wage supplement with a total of  $419,425 spent in Quarter 4. Note, funding for this program also comes from outside sources and does not include solely 4% quality dollars. </t>
  </si>
  <si>
    <t xml:space="preserve">Premium Pay Wage Supplements are awarded to professionals for length of service and who work at TRS 4-Star programs. The program aims to augment low wages as well as decrease teacher turnover, helping children maintain a stable relationship with their caregiver. This Wage Supplement program focused on those staff at Early Learning Programs who do not have a . A total of 343 Early Learning Staff received a wage supplement with a total of  $411,600 spent in Quarter 4. Note, funding for this program also comes from outside sources and does not include solely 4% quality dollars. </t>
  </si>
  <si>
    <t xml:space="preserve">Capital Area has begun offering hearing and vision screenings to Texas Rising Star programs in Travis County. Hearing and Vision Screenings provide for the health and safety of the children at the program while minimizing administrative work for early learning programs. Screenings will also assist with Category 3 scores (P-PM-02) for programs looking to increase or maintain their TRS Star Level. One (1)  Early Learning Program received a hearing and vision screening in Quarter 4 with 11 total children screened. An additional five (5) Early Learning Programs have been scheduled a hearing and vision screening in the coming months, with an estimate 50 children registered to participate. This activity will continue into FY24. A total of $200 was spent in Quarter 4. </t>
  </si>
  <si>
    <t xml:space="preserve">Frog Street Splash Early Learning Conference took place in July. The early learning conference aligns with Capital Area's commitment to providing Frog Street Curriculum as well as Conscious Discipline training to programs in Travis County. A total of $8,127 was spent on hotel accommodations for early learning staff attending the conference. A total of 25 Early Learning Staff attended and received professional development hours for the conference. </t>
  </si>
  <si>
    <t xml:space="preserve">Our goal is to have 95% of TRS programs avoid going on an SIA due to lack of Director or Teacher training hours during their next Annual Monitoring visit. This will be assessed at the end of the fiscal year.
Outcome: 11  TRS programs were found to not meet Category 1  Met/Not Met measures  at their Annual Monitoring visit. A total of 103 Annual Monitoring visits were conducted in FY23 leading to  a rate of roughly 90% who avoided going on an SIA, slightly below our goal of 95%. We will look to review this measurable outcome for future years to determine if the percentage of the goal needs to be modified given the many factors that can contribute to a program being places on an SIA for Category 1. </t>
  </si>
  <si>
    <t xml:space="preserve">We had 93 parents attend a one day parent symposium. This symposium taught parents about different resources in the community and how to access their services. Parents walked away with actionable items to utilize in their homes. </t>
  </si>
  <si>
    <t>Technology Grant to providers</t>
  </si>
  <si>
    <t>An additional training on Frog Street curriculum was provided by Frog Street trainers on August 26. The purpose of this training was to provide a more in-depth look at the curriculum and its actual implementation after the providers have had the opportunity and the time to review it and begin using it. There were 26 infant/toddler teachers and 19 Threes and pre-k teachers. The cost of the training was 
$3999.00.</t>
  </si>
  <si>
    <t>Virtual Professional Development opportunity provided to 50 child care staff over the topic of Family Engagement</t>
  </si>
  <si>
    <t>A curriculum need was identified for 38 providers that received PreK curriculum for participating in the WSA Quality Cohort</t>
  </si>
  <si>
    <t xml:space="preserve">1 providers was awarded outdoor material to enhance their outdoor environment  </t>
  </si>
  <si>
    <t xml:space="preserve">10 Early Learning Programs received 10 Frog Street Curriculums which is a researched based curriculum that will enhance the children's learning in all domains, cognitive, physical, social/emotional and Language and Literacy.  </t>
  </si>
  <si>
    <t>Items were used  for September 23, 2023  5th annual Professional Development Conference These items assisted 237 Directors/Practitioners while attending the conference.</t>
  </si>
  <si>
    <t>Provided 29 current TRS early learning programs and 46 Non- TRS early learning programs with outreach and recruitment materials to promote their business'</t>
  </si>
  <si>
    <t>Items will be used  for practitioners during  September 9 and September 16,2023  Pre- Service Professional Development. These items will assist  early learning programs while attending the pre-service. Educational  materials  purchased were used throughout the trainings.</t>
  </si>
  <si>
    <t>Items were used  for 47 participants September 9 and 16, 2023  Pre-Service Professional Development  These items assisted Practitioners while attending the pre-service.</t>
  </si>
  <si>
    <t xml:space="preserve">To enhance the quality of care for all children of Superstars, License Number 1643891, based on mentoring visit. These materials/equipment will enhance the classroom in order to meet the children physical, cognitive, social/emotional and language and literacy domains.  </t>
  </si>
  <si>
    <t xml:space="preserve">To enhance the quality of care for all children of Mi Casita, License Number 811020, based on mentoring visit. These materials/equipment will enhance the classroom in order to meet the children physical, cognitive, social/emotional and language and literacy domains.  </t>
  </si>
  <si>
    <t xml:space="preserve">9/16/2023:  Introductory to Outdoor Learning Environment: OLE Texas.  Child care professionals participated in 1 (1.5) hour virtual session with presenter Marisa Oliva with Texas Children in Nature. In this session, participants were introduced to OLE! Texas and the 12 best practices for an Outdoor learning Learning Environment, combined with 2 or 3 activities from the Growing UP Wild (GUW) Curriculum. </t>
  </si>
  <si>
    <t>Board co-hosted ITSN roadshow with CLI to discuss infant and toddler opportunities to programs and teachers</t>
  </si>
  <si>
    <t>Teacher has shown an increase interest in participating in the Infant, Toddler, Threes Early Learning Guidelines Trainings, and completing the infant and toddlers trainings available on CLI Engage.</t>
  </si>
  <si>
    <t>In conjunction with a police authority, conducted a safety training on a Civilian Response to an Active Shooter Event (CRASE) on 8/8/23. 48 attendees from 16 centers and 2 homes</t>
  </si>
  <si>
    <t>Increased knowledge of 13 staff on various professional development topics related to early childhood education during the Splash Conference.</t>
  </si>
  <si>
    <t>Increased infant and toddler capacity at TRS facilities by adding  seven additional TRS centers.</t>
  </si>
  <si>
    <t>Offered an educational attainment incentive to staff that were successful in completing either a CDA, Certificate Program, or associates degree. Five staff from one TRS facility obtained an incentive.</t>
  </si>
  <si>
    <t>Offered a 3 month and/or 6 month employment retention incentive to staff that were successful in educational attainment (as noted above) and that stayed employed at the same facility at 3 months and/or then 6 months afterwards. Four staff from one TRS facility and one CCS facility obtained this incentive.</t>
  </si>
  <si>
    <t>Purchased equipment, materials, and educational supplies for 59 TRS certified and Accredited programs to enhance and replenish classrooms and outdoor spaces in preparation for annual monitoring and reaccreditation.</t>
  </si>
  <si>
    <t>Provided targeted professional development (in-person) for owners/program administrators from all Accredited programs in our area who are CCS providers (COA; NAEYC and NAFCC). 53 representatives from 21 programs attended.</t>
  </si>
  <si>
    <t>Tuition for BAS/AAS/Certificate for students</t>
  </si>
  <si>
    <t>Taking it Outdoors Training (July 2023) In-Person</t>
  </si>
  <si>
    <t>Provide activities to support outdoor play with children</t>
  </si>
  <si>
    <t>Developmentally Appropriate Practices (July 2023) Virtual</t>
  </si>
  <si>
    <t>To provide providers with strategies to implement DAP in their programs</t>
  </si>
  <si>
    <t>Impact of Positive Reinforcement (July 2023) Virtual</t>
  </si>
  <si>
    <t>To support providers with techniques to use positive reinforcement</t>
  </si>
  <si>
    <t>ASQ Training (July 2023) Virtual</t>
  </si>
  <si>
    <t>Social Emotional Training (July 2023) Virtual</t>
  </si>
  <si>
    <t>To support providers with strategies to use to assist children with emotional development</t>
  </si>
  <si>
    <t>Addressing COVID Trauma for Children &amp; Providers (July 2023) Virtual</t>
  </si>
  <si>
    <t>To provide strategies to support Trauma with children</t>
  </si>
  <si>
    <t>Frog Street Conference (July 2023) In-person</t>
  </si>
  <si>
    <t>Maintain license requirements</t>
  </si>
  <si>
    <t>Healthy Development in ECE (August 2023) Virtual</t>
  </si>
  <si>
    <t>Making Center Time Intentional (August 2023) Virtual</t>
  </si>
  <si>
    <t>To provide strategies for center time in the classroom</t>
  </si>
  <si>
    <t>Ethics for Early Childhood Professionals (August 2023) Virtual</t>
  </si>
  <si>
    <t>To provide ELPs strategies to work through Ethical issues in ECE</t>
  </si>
  <si>
    <t>ASQ Training (August 2023) In-person</t>
  </si>
  <si>
    <t>Classroom Strategies to Optimize Learning (August 2023) In-person</t>
  </si>
  <si>
    <t>Partnering with Parents (August 2023) Virtual</t>
  </si>
  <si>
    <t>To provide techniques for working with parents</t>
  </si>
  <si>
    <t>Tri-Board Regional Conference (August 2023) In-person</t>
  </si>
  <si>
    <t>Diversity, Equity &amp; Inclusion in ECE (August 2023) Virtual</t>
  </si>
  <si>
    <t>Classroom Strategies to Reduce Challenging Behaviors (August 2023) Virtual</t>
  </si>
  <si>
    <t>To provide techniques to support challenging behaviors</t>
  </si>
  <si>
    <t>Transitions in the Classroom ( September 2023) Virtual</t>
  </si>
  <si>
    <t>The 6 Building Blocks of Family Engagement (September 2023) In-Person</t>
  </si>
  <si>
    <t>Development Screenings (September 2023) Virtual</t>
  </si>
  <si>
    <t>To provide ELPs a variety of screening available and implementation</t>
  </si>
  <si>
    <t>Business Training: Planning Staff Schedules (September 2023) Virtual</t>
  </si>
  <si>
    <t>To provide administrative training</t>
  </si>
  <si>
    <t>Social Emotional Training (September 2023) Virtual</t>
  </si>
  <si>
    <t>Inclusion Conference (September 2023) In-person</t>
  </si>
  <si>
    <t>Infant/Toddler Outdoor Enhancement Award Application (August 2023) and awarded September 2023</t>
  </si>
  <si>
    <t>To provide educational materials for playgrounds for ELPs</t>
  </si>
  <si>
    <t>New Provider Awards (July 2023)</t>
  </si>
  <si>
    <t>Campfire Administrator's Credential Cohort (July 2023) Virtual</t>
  </si>
  <si>
    <t>To provide directors credentials for directors to maintain licensing compliance</t>
  </si>
  <si>
    <t xml:space="preserve">Lena Grow (August &amp; September 2023) In-person </t>
  </si>
  <si>
    <t>To maintain language development between child and teacher</t>
  </si>
  <si>
    <t>Mini-Conference on Early Brain Development and Early Childhood Intervention</t>
  </si>
  <si>
    <t>70  teachers and directors, 16 ELPs</t>
  </si>
  <si>
    <t xml:space="preserve">Lena Grow - LENA GROW is a research-based, data driven program that helps infant and toddler teachers gain the skills to measurably improve classroom quality and boost interactions. This project aligns with the Board's goal to increase the supply of high quality infant and toddler care.  The will be implemented into 6 TRS classroom. Data provided by LENA will determine the success of the project. </t>
  </si>
  <si>
    <t>5 ELPs, 7 teachers, 5 administrators, 50 infant/toddlers</t>
  </si>
  <si>
    <t>Supporting compliance with CCR requirements for health and safety. Decrease in number deficiencies cited by CCR. Increase in number of ELPS qualifying for Entry Level TRS participation.  Decrease in the number of Licensing deviancies cited by CCR. Verified by quarterly CCR screenings.</t>
  </si>
  <si>
    <t>CPR/First Aid Safety Training</t>
  </si>
  <si>
    <t xml:space="preserve">9 teachers </t>
  </si>
  <si>
    <t>22 teachers</t>
  </si>
  <si>
    <t>18 teachers</t>
  </si>
  <si>
    <t>CDA training-Building your CDA Professional Portfolio</t>
  </si>
  <si>
    <t>20 teachers</t>
  </si>
  <si>
    <t>Virtual Coffee Chat for Program Directors</t>
  </si>
  <si>
    <t>30 directors</t>
  </si>
  <si>
    <t>TRS Entry Level Onboarding Focus on Cat 2 Teacher Child Interactions</t>
  </si>
  <si>
    <t>23 infant/toddler teachers</t>
  </si>
  <si>
    <t>33 preschool teachers</t>
  </si>
  <si>
    <t>TRS Entry Level Hub Training Infant, Toddler, and Three's Guidelines</t>
  </si>
  <si>
    <t>36 directors</t>
  </si>
  <si>
    <t>TRS Entry Level Hub Training Pre-K Guidelines</t>
  </si>
  <si>
    <t>56 directors</t>
  </si>
  <si>
    <t>TRS Assessor and Mentor salary for the Quarter (84,592.75); there were 3 new TRS Providers certified during this quarter</t>
  </si>
  <si>
    <t>Tracking the number of providers that receive support through the mentoring process, and number of new TRS Assessments conducted as part of the mentoring support, as well as increasing the number of TRS Providers in our region</t>
  </si>
  <si>
    <t>21 scholarships for Tuition to pay for a college credit course in early education at our local college were provided ($17,000.00)
To take a course that leads to either Infant and Toddler certificate, Teacher Assistant certificate that all feed towards a Child Development Associates in Applied Science.  WSB pays the tuition, books and parking pass if needed for the teachers working in a TRS facility or those on a pathway to becoming a TRS facility.</t>
  </si>
  <si>
    <t>Alpine ISD opened it child development center August 11, 2023 with the partnership with Big Bend Medical Center, and support from WSB to assist with start up ($137,503.54) 78 child care slots created at one program</t>
  </si>
  <si>
    <t xml:space="preserve">This new child development  center was licensed for a capacity of 31 infants and overall capacity of 78.  As a result there is an increase of child care slots availability for parents specifically desert areas.   </t>
  </si>
  <si>
    <t>Digital Transformation Services were provided to 5 Childcare providers to assist with their business office operations.($10,439.13)</t>
  </si>
  <si>
    <t>Increase the number of CCS Providers who utilize the DTS services. Increase the number of CCS Providers completing and receiving business course certificates.</t>
  </si>
  <si>
    <t>Celebrate and recognize our TRS Providers to include having a guest speaker and trainings. The event serves as a thank you for their hard work, provide professional development and recognize their accomplishments. The event also a means to motivate them to continue in the TRS Program. WSB will be looking at having up to 300 in attendance. (17,157.42)</t>
  </si>
  <si>
    <t xml:space="preserve">Had 325 register for the event and had 237 in attendance.  </t>
  </si>
  <si>
    <t>3 training sessions were provided to caregivers  through Region 19, Kids Kan Inc., and WSB Mentor Staff.  They were held on July 8th, July 29, August 5th. (8,164)</t>
  </si>
  <si>
    <t>This opportunity allowed for a large group of teachers to be served with training in accordance with their licensing requirements along with meeting TRS training standards.</t>
  </si>
  <si>
    <t>Recognize and provide materials and equipment to upgrade their classroom to the top 3 providers whose staff attended all or majority of professional development trainings offered throughout the boards fiscal year.  (29,986.94)</t>
  </si>
  <si>
    <t>Increase the number of attendance to the trainings offered throughout the year while supporting the of child care providers to met their licensing and trs training standards.</t>
  </si>
  <si>
    <t>Purchase certified curriculum for existing TRS Providers and those in the TRS pathway.    The purchased curriculum will provide points towards the TRS scoring and can lead to a higher score level.  (24,158.60)</t>
  </si>
  <si>
    <t xml:space="preserve">Increase the number of child care providers who were provided a curriculum and obtain points for having a curriculum on their TRS assessment. .  The activities observed during the assessment were age appropriate and outlined in the teacher’s lesson plan.  </t>
  </si>
  <si>
    <t>Purchased indoor and outdoor material and equipment to assist the child care providers to meet standards and criteria associated with TRS Indoor and outdoor environment.   (2,499.11)</t>
  </si>
  <si>
    <t>Increase the number of attendance to the trainings offered throughout the year while supporting the of child care providers to met their licensing and TRS training standards.</t>
  </si>
  <si>
    <t xml:space="preserve">Provided  seven (7) unduplicated participants from two (2) programs working toward Texas Rising Star Certification and five (5) Texas Rising Star certified programs with tuition and books to obtain their child development associates degree.
(total scholarships given = 32 participants from six (6) programs working toward Texas Rising Star Certification and twelve (12) Texas Rising Star certified programs with tuition and books to obtain their child development associates degree.)
</t>
  </si>
  <si>
    <t>Third party hosted training workshop "Breathe" on 01/28/2023 for one hundred thirty-one (131) participants from fourteen (14) Non-Texas Rising Star providers and eleven (11) Texas Rising Star providers.</t>
  </si>
  <si>
    <t>Provide training workshops for  staff to meet caregiver training hours and increase delivery of higher quality interactions and for Texas Rising Star staff  to meet provider CQIP goals.</t>
  </si>
  <si>
    <t>Provided four (4) ELPs with bonuses as an incentive to meet Texas Rising Star CQIP goals or to maintain and/or increase their current Texas Rising Star star level certification.  (Three (3) currently certified Texas Rising Star ELPs and one (1) ELP working towards Texas Rising Star certification)</t>
  </si>
  <si>
    <t>Increase the number of Texas Rising Star ELPs who maintain or increase their Texas Rising Star star level certification and offer ELPs working towards Texas Rising Star certification support in meeting their CQIP goals.</t>
  </si>
  <si>
    <t xml:space="preserve">Provided  twenty (20) unduplicated participants from six (6) programs working toward Texas Rising Star Certification and six (6) Texas Rising Star certified programs with tuition and books to obtain their child development associates degree.
(total scholarships given = 38 participants from nine (9) programs working toward Texas Rising Star Certification and fourteen (14) Texas Rising Star certified programs with tuition and books to obtain their child development associates degree.)
</t>
  </si>
  <si>
    <t>Third party hosted training workshop "PECE Conference" on 05/06/2023 for ninety-three (93) participants from seven (7) Non-Texas Rising Star providers and thirteen (13) Texas Rising Star providers.</t>
  </si>
  <si>
    <t>Provided sixteen (16) programs working towards Texas Rising Star Certification with outdoor equipment to enhance their outdoor learning environments.</t>
  </si>
  <si>
    <t>Provided twenty-seven (27) ELPs with bonuses as an incentive to meet Texas Rising Star CQIP goals or to maintain and/or increase their current Texas Rising Star star level certification.  (Thirteen (13) currently certified Texas Rising Star ELPs and fourteen (14) ELP working towards Texas Rising Star certification)</t>
  </si>
  <si>
    <t xml:space="preserve">Provided  five (5) unduplicated participants from two (2) programs working toward Texas Rising Star Certification and two (2) Texas Rising Star certified programs with tuition and books to obtain their child development associates degree.
(total scholarships given = 23 participants from seven (7) programs working toward Texas Rising Star Certification and seven (7) Texas Rising Star certified programs with tuition and books to obtain their child development associates degree.)
</t>
  </si>
  <si>
    <t>Third party hosted training workshop "Family Engagement" conference on 08/12/2023 for seventy-three (73) participants from six (6) Non-Texas Rising Star providers and thirteen (13) Texas Rising Star providers.</t>
  </si>
  <si>
    <t>Provided twenty-seven (27) ELPs with grants as an incentive to meet Texas Rising Star CQIP goals or to maintain and/or increase their current Texas Rising Star star level certification.  (Four (4) currently certified Texas Rising Star ELPs and twelve (12) ELP working towards Texas Rising Star certification)</t>
  </si>
  <si>
    <t>Provided  twenty (20) participants from four (4) programs working toward Texas Rising Star Certification and seven (7) Texas Rising Star certified programs with tuition and books to obtain their child development associates degree.
(total scholarships given = 48 participants from nine (9) programs working toward Texas Rising Star Certification and thirteen(13) Texas Rising Star certified programs with tuition and books to obtain their child development associates degree.)</t>
  </si>
  <si>
    <t xml:space="preserve">11 Participants attended the in person training "Texas Rising Star Category 2 for Registered and Licensed Homes" All Licensed and Registered homes were encouraged to attend this in person training to get a more specific category 2 training to meet their needs. </t>
  </si>
  <si>
    <t>82 Participants attended a Zoom Training on "Texas Rising Star Category 2 Teacher-Child Interactions"</t>
  </si>
  <si>
    <t>4 Texas Rising Star Staff salaries, fringe, travel, etc.</t>
  </si>
  <si>
    <t xml:space="preserve">PreK and School Age Materials and Equipment for Initial/Texas Rising Star Annual Monitoring </t>
  </si>
  <si>
    <t>3 Texas Rising Star providers now have more  materials and equipment to help maintain Texas Rising Star quality standards.</t>
  </si>
  <si>
    <t>Increase the number of CCS rural providers who are exposed to the information about the Texas Rising Star program so providers know what the benefits are to them and the families and children they serve.</t>
  </si>
  <si>
    <t>4 Initial Texas Rising Star providers received Infant/Toddler Curriculum</t>
  </si>
  <si>
    <t>4 Texas Rising Star providers now have Texas Rising Star approved curriculum for their facilities to be able to provide developmentally appropriate practices for each classroom</t>
  </si>
  <si>
    <t xml:space="preserve">Infant/Toddler Materials and Equipment for Initial/ Texas Rising Star Annual Monitoring </t>
  </si>
  <si>
    <t>5 Texas Rising Star providers now have more infant/toddler materials and equipment to help maintain Texas Rising Star quality standards.</t>
  </si>
  <si>
    <t>3 Initial Texas Rising Star Providers received PreK Curriculum</t>
  </si>
  <si>
    <t>3 Texas Rising Star providers now have Texas Rising Star approved curriculum for their facilities to be able to provide developmentally appropriate practices for each classroom</t>
  </si>
  <si>
    <t xml:space="preserve">6 Texas Rising Star providers sent staff to Professional Development trainings and were provided reimbursement for the cost of the trainings </t>
  </si>
  <si>
    <t>To increase current Texas Rising Star provider staff's knowledge about early childhood best practices and to help with hour obtainment necessary for the Texas Rising Star program.</t>
  </si>
  <si>
    <t>11 Initial Texas Rising Star Providers received Diversity equipment prior to their Texas Rising Star Assessments</t>
  </si>
  <si>
    <t>11 initial providers will have developmentally appropriate Diverse materials to help enhance their Texas Rising Star Assessment scores</t>
  </si>
  <si>
    <t>20 Participants attended an in person training on "Real Items for Real Kids" Category 4 Texas Rising Star</t>
  </si>
  <si>
    <t xml:space="preserve"> 12 Initial Texas Rising Star Providers received Diversity equipment prior to their Texas Rising Star Assessments</t>
  </si>
  <si>
    <t>12 initial providers will have developmentally appropriate Diverse materials to help enhance their Texas Rising Star Assessment scores</t>
  </si>
  <si>
    <t xml:space="preserve">32 PreK and School Age Materials and Equipment for Initial/Texas Rising Star Annual Monitoring </t>
  </si>
  <si>
    <t xml:space="preserve"> Texas Rising Star providers now have more  materials and equipment to help maintain Texas Rising Star quality standards.</t>
  </si>
  <si>
    <t xml:space="preserve">16 Infant/Toddler Materials and Equipment for Initial/ Texas Rising Star Annual Monitoring </t>
  </si>
  <si>
    <t xml:space="preserve">4 Texas Rising Star Providers staff members attended Professional Development trainings that were not provided by CCS and were reimbursed for partial cost of the trainings </t>
  </si>
  <si>
    <t>14 Participants attended an in person training on "Real Items for Real Kids" Category 4 Texas Rising Star</t>
  </si>
  <si>
    <t>22 Participants attended a Zoom training on "Texas Rising Star Documentation checklist cheat sheet"</t>
  </si>
  <si>
    <t>To increase Provider Texas Rising Star knowledge to properly prepare them to become a Texas Rising Star Provider by having a Binder checklist to help organize documentation needed by the Assessor</t>
  </si>
  <si>
    <t xml:space="preserve">27  PreK and School Age Materials and Equipment for Initial/Texas Rising Star Annual Monitoring </t>
  </si>
  <si>
    <t>7 possible Initial Texas Rising Star Providers received PreK Curriculum</t>
  </si>
  <si>
    <t>7 ELD working on their Initial Texas Rising Star assessment now have Texas Rising Star approved curriculum for their facilities to be able to provide developmentally appropriate practices for each classroom</t>
  </si>
  <si>
    <t>13 initial Texas Rising Star Providers received Diversity equipment prior to their Texas Rising Star Assessment</t>
  </si>
  <si>
    <t>13 initial providers will have developmentally appropriate Diverse materials to help enhance their Texas Rising Star Assessment scores</t>
  </si>
  <si>
    <t xml:space="preserve">13 programs received Infant/Toddler Materials and Equipment for Initial/ Texas Rising Star Annual Monitoring </t>
  </si>
  <si>
    <t>7 possible Initial Texas Rising Star providers received Infant/Toddler Curriculum</t>
  </si>
  <si>
    <t>7 prospective initial Texas Rising Star providers now have Texas Rising Star approved curriculum for their facilities to be able to provide developmentally appropriate practices for each classroom</t>
  </si>
  <si>
    <t xml:space="preserve">10 Texas Rising Star Provider staff members attended Professional Development trainings that were not provided by CCS and were reimbursed for partial cost of the trainings </t>
  </si>
  <si>
    <t>To increase current Texas Rising Star provider staff's knowledge about early childhood best practices and to help with training hour obtainment necessary for the Texas Rising Star program.</t>
  </si>
  <si>
    <t>20 Participants received college subsidies for child development courses for Fall 2023 semester</t>
  </si>
  <si>
    <t>1 Texas Rising Star staff completed CLI  PLC for each month.</t>
  </si>
  <si>
    <t>Beyond the Page" is a local quality initiative that Texas Rising Star staff provide to 36 Texas Rising Star centers quarterly. The primary focus is to train 159 Texas Rising Star classroom teachers to utilize age-appropriate board/picture books to develop read-aloud strategies, administer book-related hands-on activities for the individual classroom, provide mentoring services from Texas Rising Star staff to improve child/caregiver interactions, teach caregivers to better identify developmental milestones, and build and strengthen cognitive, language and emergent literacy skills.  Quarter 2 of 2023,  167 books (Social-Emotional themed) were purchased for every Texas Rising Star facility within our service area. Total Cost=$12,613.51 36 Texas Rising Star centers, 159 teachers</t>
  </si>
  <si>
    <t>"Connections" training provided professional development for early learning program staff and training for Infant/Toddler on I&amp;T Circle Foundations, Best Practices, Social Emotional Skills and for Head Start/PreK on fine motor &amp; sensory activities and gross motor &amp; movement activities. Total Cost=$1,774.00 96 child care directors and staff</t>
  </si>
  <si>
    <t>"Directors Luncheon" training provided professional development for early learning program Directors and Assistant Directors and training for an overview of child neglect and trauma informed care. 17 participants from our centers received 2-hour training certificates. Total Cost=$89.71 17 child care directors and assistant directors</t>
  </si>
  <si>
    <t>2 Texas Rising Star staff completed CLI  PLC for each month.</t>
  </si>
  <si>
    <t>Texas Rising Star staff personnel costs, including salaries, fringe, travel, supplies and indirect costs. Total= $49,742.15</t>
  </si>
  <si>
    <t xml:space="preserve">Due to short staff, outside Texas Rising Star Assessors are needed to assess Texas Rising Star centers. Currently, there are 24 providers that the current Texas Rising Star Assessing staff are unable to assess due to conflicting mentoring duties. An outside contracted Texas Rising Star assessor was brought in and assessed two of our Texas Rising Star centers. Total Cost=$3,663.60 2 Texas Rising Star centers (10 classrooms)
</t>
  </si>
  <si>
    <t xml:space="preserve">2 Texas Rising Star centers were assessed. </t>
  </si>
  <si>
    <t>To encourage current Texas Rising Star program participants to maintain and/or increase their star level a star-level one-time stipend was given to our current Texas Rising Star centers as follows: $1,500 incentive for all one-star centers, $2,000 incentive for all two-star centers, $2,500 incentive for all three-star centers, and $3,000 incentive for all four-star centers. Total=$101,000 36 Texas Rising Star centers (5 LCCH, 31 LCCC)</t>
  </si>
  <si>
    <t>Promotional items were bought to help support parent engagement and consumer education designed to increase understanding and selection of quality child care. Help bring awareness of Texas Rising Star program to outreach and recruit non-Texas Rising Star centers to become Texas Rising Star certified. Used at local events such as job fairs, community events, etc. to inform the public on the importance of choosing Quality child care centers for buy-in and involvement with the Texas Rising Star program. Total cost=$4,087.28</t>
  </si>
  <si>
    <t>"Directors Luncheon" training provided professional development for early learning program Directors and Assistant Directors and training over employee retention and hiring effective staff. 27 participants from our centers received 2-hour training certificates. Total Cost=$375.40 27 child care directors and assistant directors</t>
  </si>
  <si>
    <t>Beyond the Page" is a local quality initiative that Texas Rising Star staff provide to 36 Texas Rising Star centers quarterly. The primary focus is to train 159 Texas Rising Star classroom teachers to utilize age-appropriate board/picture books to develop read-aloud strategies, administer book-related hands-on activities for the individual classroom, provide mentoring services from Texas Rising Star staff to improve child/caregiver interactions, teach caregivers to better identify developmental milestones, and build and strengthen cognitive, language and emergent literacy skills.  Quarter 3 of 2023, supplementals (Social-Emotional themed) were purchased for every Texas Rising Star facility within our service area. Total Cost=$3,227.40</t>
  </si>
  <si>
    <t>"Connections" training provided professional development for early learning program staff and training for Infant/Toddler on engaging infants/toddlers, optimum development, and building brains for language and for Head Start/PreK on purposeful transitions, pre-writing activities, and building brains for language. Total Cost=$749.25</t>
  </si>
  <si>
    <t>Texas Rising Star staff personnel costs, including salaries, fringe, travel, supplies and indirect costs. Total= $62,441.86</t>
  </si>
  <si>
    <t>Four Texas Rising Star staff members will attend the TXAEYC conference in November 2023. Registration and hotel were paid this quarter. Total Cost= $4,384.00</t>
  </si>
  <si>
    <t>3 Texas Rising Star staff completed CLI  PLC for each month.</t>
  </si>
  <si>
    <t>Workforce Solutions Child Care and Vernon College partner to provide the CDA certification course. Workforce Solutions North Texas has budgeted for 30 scholarship opportunities for child care center staff to apply for the CDA course. The scholarship opportunity is offered to Texas Rising Star facilities as priority and then will be offered to all contracted non-Texas Rising Star providers. Eleven students enrolled in the Infant/Toddler CDA course. Books, tuition and other applicable fees were paid for the course. Total cost = $6,160.00</t>
  </si>
  <si>
    <t>Helped a Texas Rising Star provider to add 8 infant slots with  set up supplies through BSA grant. 1 program</t>
  </si>
  <si>
    <t>increased Texas Rising Star infant slots by 8 with one provider.</t>
  </si>
  <si>
    <t>To encourage Texas Rising Star program participation and to outreach and recruit non-Texas Rising Star centers to become Texas Rising Star certified we provided a one-time start-up incentive of $1,000 to new on-coming centers. The $1,000 incentive is used to purchase items needed to improve quality for certification. In order to receive the incentive, programs are required to complete the following forms: Texas Rising Star Screening form for licensed center, Application for Texas Rising Star recognition, and the Facility Assessment Record Form. We had two non-Texas Rising Star centers become Texas Rising Star certified in this quarter. Total cost= $2,000</t>
  </si>
  <si>
    <t>Workforce Solutions Child Care and Vernon College partner to provide the CDA certification course. Workforce Solutions North Texas has budgeted for 30 scholarship opportunities for child care center staff to apply for the CDA course. The scholarship opportunity is offered to Texas Rising Star facilities as priority and then will be offered to all contracted non-Texas Rising Star providers. Seven students enrolled in the Pre-K CDA course. Books, tuition and other applicable fees were paid for the course. Total cost = $3,920</t>
  </si>
  <si>
    <t>"Beyond the Page" is a local quality initiative that Texas Rising Star staff provide to 36 Texas Rising Star centers quarterly. The primary focus is to train 159 Texas Rising Star classroom teachers to utilize age-appropriate board/picture books to develop read-aloud strategies, administer book-related hands-on activities for the individual classroom, provide mentoring services from Texas Rising Star staff to improve child/caregiver interactions, teach caregivers to better identify developmental milestones, and build and strengthen cognitive, language and emergent literacy skills.  Quarter 3 of 2023, supplementals (Social-Emotional themed) were purchased for every Texas Rising Star facility within our service area. Total Cost=$151.96</t>
  </si>
  <si>
    <t>AED equipment was purchased for current 36 Texas Rising Star centers to increase Texas Rising Star certified star levels, to decrease in number of licensing deficiencies cited by CCR, increase Texas Rising Star screening compliance, and increase provider/parent satisfaction. Impact measured through use of new technology within the facility and improved scores in Director/Caregiver Qualifications. Total Cost=$53,820.00</t>
  </si>
  <si>
    <t>Texas Rising Star staff personnel costs, including salaries, fringe, travel, supplies and indirect costs. Total= $73,526.84</t>
  </si>
  <si>
    <t>Two Texas Rising Star staff members attended the Texas Rising Star conference in July 2023. Four Texas Rising Star staff members attended the Frog Street conference in July 2023. Total Cost= $4,557.08</t>
  </si>
  <si>
    <t>4 Texas Rising Star staff completed CLI  PLC for each month.</t>
  </si>
  <si>
    <t>To encourage Texas Rising Star program participation and to outreach and recruit non-Texas Rising Star centers to become Texas Rising Star certified we provided a one-time start-up incentive of $1,000 to new on-coming centers. The $1,000 incentive is used to purchase items needed to improve quality for certification. In order to receive the incentive, programs are required to complete the following forms: Texas Rising Star Screening form for licensed center, Application for Texas Rising Star recognition, and the Facility Assessment Record Form. We had two non-Texas Rising Star centers become Texas Rising Star certified in this quarter. Total cost= $6,000</t>
  </si>
  <si>
    <t>Promotional items were bought to help support parent engagement and consumer education designed to increase understanding and selection of quality child care. Help bring awareness of Texas Rising Star program to outreach and recruit non-Texas Rising Star centers to become Texas Rising Star certified. Used at local events such as job fairs, community events, etc. to inform the public on the importance of choosing Quality child care centers for buy-in and involvement with the Texas Rising Star program. Total cost=$15,503.67</t>
  </si>
  <si>
    <t>Workforce Solutions Child Care and Vernon College partner to provide the CDA certification course. Workforce Solutions North Texas has budgeted for 30 scholarship opportunities for child care center staff to apply for the CDA course. The scholarship opportunity is offered to Texas Rising Star facilities as priority and then will be offered to all contracted non-Texas Rising Star providers. Ten students completed the Infant/Toddler CDA course testing. Total cost = $4,250.00</t>
  </si>
  <si>
    <t>Workforce Solutions Child Care and Vernon College partner to provide the CDA certification course. Workforce Solutions North Texas has budgeted for 30 scholarship opportunities for child care center staff to apply for the CDA course. The scholarship opportunity is offered to Texas Rising Star facilities as priority and then will be offered to all contracted non-Texas Rising Star providers. Four students completed  the Pre-K CDA course testing. Total cost = $1,700.00</t>
  </si>
  <si>
    <t>Texas Rising Star Early Childhood Specialists conducted 29 professional development sessions with 266 participants offering 167.50 clock hours for participants to use towards achieving their annual hours.</t>
  </si>
  <si>
    <t xml:space="preserve">CLASS Texas Rising Star Assessments and Coaching Training; As a part of the WSNCT strategic plan for child care quality 52 classrooms were observed within 8 programs and 2 were double coded in the Fall and have received their Fall CLASS Scores. CLASS gives Early Childhood Specialists the tools, data, and framework to objectively and accurately support teacher-child interactions. This initiative supports Category 2: Teacher-Child Interactions in the Texas Rising Star assessment tool. Category 2 is point based and maintenance/improvement in this area supports Texas  Rising Star programs to improve and maintain their start levels. </t>
  </si>
  <si>
    <t xml:space="preserve">Paid salaries and benefits for seventeen (17) Texas Rising Star Board Staff.  These Board Staff ensure the continuation of the Texas Rising Star program activities for our Workforce Development Board Area through mentoring, assessment, outreach, and program support services.  We have 14 Texas Rising Star Mentor/Early Childhood Specialists, 2 Texas Rising Star Program Supervisors, and 1 Child Care Manager, and salaries for the positions come out of CCQ funding. </t>
  </si>
  <si>
    <t xml:space="preserve">Paid subcontractors to conduct a Texas Rising Star Star Level Evaluation and to participate in quarterly meetings for Texas Rising Star-related trainings.  WSNCT shares 10 Texas Rising Star Assessors with Workforce Solutions Greater Dallas and Workforce Solutions for Tarrant County.  The Texas Rising Star Assessors are contracted vendors and expenditures for payments come out of CCQ funding. </t>
  </si>
  <si>
    <t xml:space="preserve">As a part of the strategic plan for WSNCT quality child care, One Director of Quality North Texas, one Director of Quality North Central, two Early Education Professional Development Specialist, one Administrative Assistant, one Special Projects Coordinator, with plans to hire one additional Special Projects Coordinator.   The Special Projects Coordinators, Administrative Assistant, and Early Education Professional Development Specialist will work to produce all agreed upon deliverables in a productive and effective way increasing the overall productivity of overall child care. Director of Quality North Texas and Director of Quality North Central will manage staff and continuously monitor progress. We will monitor outcomes of each role based on WSNCT agreed upon deliverables. Our estimated reach of this activity is 1. NT Director .5 FTE; 2. Director of Quality 1 FTE; 3. Special Projects Coordinator 2 @ 1 FTE; 4. Early Ed. PD Specialist 2 @ 1 FTE; 5. Admin. Assistant 1 @ 1 FTE.  
</t>
  </si>
  <si>
    <t xml:space="preserve">As a part of the strategic plan for WSNCT quality child care, WSNCT will extend an opportunity for fifty newly certified and existing Texas Rising Star-certified programs to acquire multiple TEA approved curriculums. With an approved TEA curriculum, key area learning domains and weekly instructional plans will be followed and implemented by a classroom early learning professionals with fidelity. 50 early learning programs were awarded preschool HighScope curriculum. Obtaining a curriculum for implementation will assist early learning programs to improve or maintain effectively identified quality improvement needs, thus meeting and supporting Continuous Quality Improvement Plan goals. The success of this activity will be measured by tracking programs who receive curriculum support. Our reach for this activity was 50. </t>
  </si>
  <si>
    <t>As a part of the strategic plan for WSNCT career pathways, WSNCT has offered 64 participants who work for WSNCT programs scholarships to enroll in CDA preparation courses with Green Space. These courses are virtual and self-paced. These academic scholarships will assist participants in obtaining specific knowledge and skill development to increase classroom performance and sustain quality within their early learning programs. We will measure the success of these courses by tracking the number of individuals who complete the course and the number of individuals who receive their CDA. Our estimated reach for CDA and scholarships is 64 served. 4; WSNCT early childhood program staff</t>
  </si>
  <si>
    <t xml:space="preserve">Texas Rising Star Early Childhood Specialists conducted 32 professional development sessions with 350 participants offering 46 clock hours for participants to use towards achieving their annual hours.  </t>
  </si>
  <si>
    <t xml:space="preserve">As a part of the strategic plan for WSNCT quality child care, WSNCT will provide CLASS assessments for 52 classrooms and 2 reliably double coded classrooms total 54 classroom in Colin and Denton County in the Fall and the Spring. CLASS gives Early Childhood Specialists the tools, data, and framework to objectively and accurately support teacher-child interactions. These assessments will be completed by a contracted CLASS certified observers. Success of this program will be based on CLASS scores provided from the Fall and Spring assessments. 8 programs
</t>
  </si>
  <si>
    <t xml:space="preserve">As a part of the strategic plan for WSNCT quality child care, One Director of Quality North Texas, one Director of Quality North Central, two Early Education Professional Development Specialist, one Administrative Assistant, one Special Projects Coordinator, with plans to hire one additional Special Projects Coordinator.   The Special Projects Coordinators, Administrative Assistant, and Early Education Professional Development Specialist will work to produce all agreed upon deliverables in a productive and effective way increasing the overall productivity of overall child care. Director of Quality North Texas and Director of Quality North Central will manage staff and continuously monitor progress. We will monitor outcomes of each role based on WSNCT agreed upon deliverables. Our estimated reach of this activity is 1. NT Director .5 FTE; 2. Director of Quality 1 FTE; 3. Special Projects Coordinator 2 @ 1 FTE; 4. Early Ed. PD Specialist 2 @ 1 FTE; 5. Admin. Assistant 1 @ 1 FTE.  
</t>
  </si>
  <si>
    <t xml:space="preserve">Paid subcontractors to conduct a Texas Rising Star Star Level Evaluation and to participate in quarterly meetings for Texas Rising Star-related trainings.  WSNCT shares 9 Texas Rising Star Assessors with Workforce Solutions Greater Dallas and Workforce Solutions for Tarrant County.  The Texas Rising Star Assessors are contracted vendors and expenditures for payments come out of CCQ funding. </t>
  </si>
  <si>
    <t xml:space="preserve">As a part of the strategic plan for WSNCT quality child care, WSNCT will extend an opportunity for fifty newly certified and existing Texas Rising Star-certified programs to acquire multiple TEA approved curriculums a TEA-approved curriculum. With an approved TEA curriculum, key area learning domains and weekly instructional plans will be followed and implemented by a classroom early learning professionals with fidelity. Early learning programs that receive the grant will attend the required curriculum training and be given coaching support by Early Childhood Specialists. Obtaining a curriculum for implementation will assist early learning programs to improve or maintain effectively identified quality improvement needs, thus meeting and supporting Continuous Quality Improvement Plan goals. The success of this activity will be measured by tracking programs who receive curriculum support. </t>
  </si>
  <si>
    <t xml:space="preserve">As a part of the strategic plan for WSNCT quality child care, WSNCT will offer opportunities for 100 new and existing providers to acquire resources based on the program's assessment needs. Addressing quality enrichment needs and providing developmentally appropriate resources to enhance early learning environments will either increase, improve or sustain star-level status for certified Texas Rising Star early learning programs. We will measure success based on participation and Texas Rising Star assessment scores. 
</t>
  </si>
  <si>
    <t xml:space="preserve">As a part of the strategic plan for WSNCT career pathways, WSNCT has offered 25 CDA scholarship participants financial incentives based on participants position in the Workforce Registry career lattice. These 25 participants submitted proof of completion for their CDA course and their CDA certification. We will measure the success by tracking the number of staff who move up the career lattice. Our estimated reach for Professional Development Registry Career Pathways is 40 served. </t>
  </si>
  <si>
    <t xml:space="preserve">As a part of the strategic plan for WSNCT career pathways, WSNCT provided childcare-related professional development opportunities for Early Learning Programs, including one large conference. This structured professional development endeavors will help individuals obtain their needed annual training clock hours and provide the information necessary to improve care for the children in their classroom and/or program. These activities also allow early learning programs to receive intentional training that pairs with and supports goals within their Continuous Quality Improvement Plan (CQIP). 
The Building Bridges to Quality: Regional Child Care Conference was held August 26, 2023. 216 WSNCT early learning program staff attended. </t>
  </si>
  <si>
    <t xml:space="preserve">
We will measure the success of these activities by tracking the number of individuals who attend and complete each training session and the information extracted from evaluations after each training. </t>
  </si>
  <si>
    <t xml:space="preserve">As a part of the strategic plan for WSNCT, WSNCT will offer 1 virtual training of weekly childcare-related professional development opportunities with quarterly all-day Saturday in person training from November 1, 2022-September 30, 2023. Additionally, we will offer 26 additional full-day training. These trainings will all focus on quality early childhood education and improve the quality of care for children in participant's programs. These activities will help individuals obtain their needed annual training clock hours for Child Care Regulation. Additionally, professional development provides the necessary information to improve care for the children in their classrooms and/or programs, thereby improving on identified needs that meet and/or support the program's Continuous Quality Improvement Plan goals. 
576 (382 attended virtually and 194 attended in person) WSNCT early learning program staff attended trainings from March-September.  During this time training was offered on 37 separate days. 6 of these days offered in-person and the remaining trainings were offered virtual. All trainings were instructor-led and offered training hours to the participants to support Texas Rising Star requirements and quality improvement. 
</t>
  </si>
  <si>
    <t xml:space="preserve">We will measure the success by tracking the number of individuals who attend and the provider and staff feedback extracted from evaluations after each training. </t>
  </si>
  <si>
    <t xml:space="preserve">Texas Rising Star Early Childhood Specialists provided professional development trainings directly related to early learning and child development for 486 administrators and teachers.  These allowed for individuals to obtain the required annual clock hours of training needed for Child Care Regulation and gain information needed to make improvements in their child care classroom and/or program.
Texas Rising Star Early Childhood Specialists conducted 5 virtual and 16 in person  professional development sessions with  participants offering 42.5 clock hours for participants to use towards achieving their annual hours.  As a part of the onboarding process, Texas Rising Star Early Childhood Specialists conducted 4 in person and 10 virtual Texas Rising Star orientations and Facilities Assessment Record Forms overview for 180 onboarding administrators and staff awarding 18.5 annual hours. </t>
  </si>
  <si>
    <t xml:space="preserve">After completing the ASQ Train the Trainer (TOT) offered as a grant from TWC and becoming certified, 1 Sr. Early Childhood Specialist hosted a professional development training for a certified ELP (19 staff) utilizing the ASQ screening tool. This training provided knowledge and skill development for participants to offer create effective and engaging learning experiences while using the ASQ-3 and/or ASQ:SE-2. </t>
  </si>
  <si>
    <t>Two Early Childhood Specialist completed the Coaching /Mentoring certificate course with Camp Fire First Texas. This is an advanced level course for mentors that impact the work of early coeducation teachers. The course has 5 sessions, 16-hours that is focused on increasing skills to facilitate the professional growth of ECE teachers.</t>
  </si>
  <si>
    <t xml:space="preserve">Paid salaries and benefits for sixteen (17) Texas Rising Star Board Staff.  These Board Staff ensure the continuation of the Texas Rising Star program activities for our Workforce Development Board Area through mentoring, assessment, outreach, and program support services.  We have 14 Texas Rising Star Mentor/Early Childhood Specialists, 2 Texas Rising Star Program Supervisors, and 1 Child Care Manager, and salaries for the positions come out of CCQ funding. </t>
  </si>
  <si>
    <t xml:space="preserve">As a part of the strategic plan for WSNCT Child Care Quality, WSNCT provided an one-time incentive to 848 Child Care staff that have been employed for 4 months or longer at their current child care facility. The programs selected to receive these funds  will also be required to accept business coaching. A second Wage Supplement will be offered to staff of previously qualifying programs. To qualify staff must have been employed since July 1, 2022 at their current child care program. We will measure the success of this program through signature pages and a post Wage Supplement Survey. Our estimated number served is 1,192.  </t>
  </si>
  <si>
    <t xml:space="preserve">As a part of the strategic plan for WSNCT resource development, WSNCT will implement activities needed to provide Early Learning programs with staff recruitment tools, informational materials, and documents to promote quality child care. Marketing materials help to support the program's events and provide a way to inform the community of upcoming activities and resources. 
82  Texas Rising Star certified early learning programs received Texas Rising Star banners. WSNCT also received 2,500 window clings, 3000 Texas Rising Star provider brochures, and 750 English/750 Spanish Texas Rising Star parent brochures which were created based on preapproved TWC templates to promote and inform regarding quality early learning education and the importance of Texas Rising Star. </t>
  </si>
  <si>
    <t xml:space="preserve">We will measure the success by tracking effectiveness through early learning programs that have started the assessment certification process (onboarding) and/or newly certified early learning programs. </t>
  </si>
  <si>
    <t xml:space="preserve">As a part of the strategic plan for WSNCT quality child care, WSNCT will provide 6 programs who participated in CLASS in 2023 to receive quality enrichment materials as a support for their quality improvement if they agree to participate in CLASS in 2024. Addressing quality enrichment needs and providing developmentally appropriate resources to enhance early learning environments will either increase, improve or sustain star-level status for certified Texas Rising Star early learning programs. Consistency in program's CLASS participation provides longitudinal data on the teacher-child interactions which can provide the tools, data, and framework to objectively and accurately support teacher-child interactions.
6 WSNCT early learning programs who participated in CLASS in FY23 received quality enrichment materials. An application process was required and as a part of this application process these programs have agreed to continue their participation in the CLASS Project in FY24. </t>
  </si>
  <si>
    <t xml:space="preserve">As a part of the strategic plan for WSNCT career pathways, WSNCT will offer scholarships for up to 40-60 individuals per event to attend conferences for FY2023 including Frog Street Splash Conference. These activities will help individuals obtain their needed annual training clock hours for Child Care Regulation and provide them with information about the latest trends, theories, and techniques from Early Childhood Education Professionals across the state and nation.
38 WSNCT early learning program staff received reimbursement scholarships for the 2023 Frog Street Splash Conference. </t>
  </si>
  <si>
    <t xml:space="preserve">38 out of the 40-60 planned WSNCT early learning program staff received reimbursement scholarships for the 2023 Frog Street Splash Conference. </t>
  </si>
  <si>
    <t xml:space="preserve">WSNCT will offer financial aid/scholarships for select staff who qualify and participate in the Camp Fire Apprenticeship Program. Providing educational scholarships allows Early Childhood professionals to take advantage of an educational and career pathway building program. Apprenticeships offer specific knowledge and skills to participants to increase and sustain quality employees. Success of these activities will be measured by how many participants enroll. 
38 WSNCT early learning program staff participated in the Camp Fire Apprenticeship program. WSNCT early learning participants collectively received the following services 3 CDA Stipends, 29 CDA Courses, 6 EEI Stipends,  24 EEI Courses, 2 ECE TCC Tuition, books, and fees. 12 graduated and received a completion stipend. 
</t>
  </si>
  <si>
    <t xml:space="preserve">Success of these activities will be measured by how many participants enroll. </t>
  </si>
  <si>
    <t xml:space="preserve">As a part of the strategic plan for WSNCT career pathways, WSNCT will offer early learning programs financial incentives based on participants position in the Workforce Registry career lattice. 
1 staff received this incentive this quarter
CDA certificate of completion and certificate for completing the CDA course were both submitted to qualify. 26 participants in total have qualified and received a stipend. </t>
  </si>
  <si>
    <t xml:space="preserve">We will measure the success by tracking the number of staff who move up the career lattice. Our estimated reach for Professional Development Registry Career Pathways is 40 served; however WSNCT only had 26 served. </t>
  </si>
  <si>
    <t>TECPDS Registry training</t>
  </si>
  <si>
    <t>Tarrant County College Scholarships</t>
  </si>
  <si>
    <t>new Texas Rising Star staff stipends</t>
  </si>
  <si>
    <t xml:space="preserve"> </t>
  </si>
  <si>
    <r>
      <t xml:space="preserve">Number and Type of Participants 
</t>
    </r>
    <r>
      <rPr>
        <i/>
        <sz val="10"/>
        <rFont val="Calibri"/>
        <family val="2"/>
        <scheme val="minor"/>
      </rPr>
      <t>(if applicable)</t>
    </r>
  </si>
  <si>
    <t>Total</t>
  </si>
  <si>
    <t xml:space="preserve">855  ELPs will receive incentive grants for achievement of initial Texas Rising Star certification, maintaining or increasing Texas Rising Star star-levels, or working toward Texas Rising Star certification </t>
  </si>
  <si>
    <t>ELPs will receive incentive grants for achievement of initial Texas Rising Star certification, maintaining or increasing Texas Rising Star star-levels, or working toward Texas Rising Star certification and teacher appreciation</t>
  </si>
  <si>
    <t>850 ELPs will receive equipment grants to incentivize providers in obtaining initial Texas Rising Star certification and maintaining or increasing Texas Rising Star star levels.</t>
  </si>
  <si>
    <t>ELPs will receive equipment grants to incentivize providers in obtaining initial Texas Rising Star certification and maintaining or increasing Texas Rising Star star levels.</t>
  </si>
  <si>
    <t>Increase the number of Texas Rising Star providers to 624 by the end of FY 2023.</t>
  </si>
  <si>
    <t>Increase the number of Texas Rising Star providers in FY 2023. Actual 533</t>
  </si>
  <si>
    <t>Incentives given to families attending onsite family engagement workshops at ELD and Texas Rising Star sites</t>
  </si>
  <si>
    <t>Texas Rising Star provider expanded their Infant/Toddler Room and needed equipment/materials  for the classrooms 4 infant slots</t>
  </si>
  <si>
    <t>Helped prepare 1 provider staff for their NAEYC accreditation assessment on August 10</t>
  </si>
  <si>
    <t>Purchased 15 ASQ kits for the current Texas Rising Star providers/ this will be ongoing.</t>
  </si>
  <si>
    <t>Purchased 15 kits of ASQ for the 15 current Texas Rising Star providers</t>
  </si>
  <si>
    <t xml:space="preserve">57 participants, 21 LCCC,  4 Texas Rising Star </t>
  </si>
  <si>
    <t xml:space="preserve">Purchased riding equipment for provider to have sufficient equipment for children </t>
  </si>
  <si>
    <t xml:space="preserve">During Texas Rising Star monitoring assessor noticed that provider did not have enough riding equipment for children </t>
  </si>
  <si>
    <t>Purchased FrogStreet Curriculum to help 11 providers meet Texas Rising Star measure</t>
  </si>
  <si>
    <t>Purchase equipment, materials, and resources and consultation services for programs who are working to become Texas Rising Star certified or to increase and/or maintain their star level certification.   We will measure success based on the increase in Texas Rising Star participation and/or star level increase or the retention of current Texas Rising Star certified programs.  We anticipate being able to assist at least 50 programs.</t>
  </si>
  <si>
    <t>Provided salary supplements to 29 teachers and administrators from (2) NAEYC accredited; 4-star Texas Rising Star programs.</t>
  </si>
  <si>
    <t>Purchased equipment, materials, and educational supplies for 59 Texas Rising Star certified and Accredited programs to enhance and replenish classrooms and outdoor spaces in preparation for annual monitoring's and reaccreditation.</t>
  </si>
  <si>
    <t>Provide personnel costs for Texas Rising Star/Quality staff to provide technical assistance and mentoring to early learning programs.  These costs will be aimed at supporting programs to attain, maintain, or increase their star level.  Additionally, 2 staff are in a dual role and also conduct assessments 50% of the time for initial applications and annual monitoring.  We plan to provide these services to our 220+ CCS contracted providers in our board area.  We will measure success by the increase in Texas Rising Star participation and certification.</t>
  </si>
  <si>
    <t>Provided consultation services to 4 Four-Star programs (2 - NAEYC Accredited and 2 working toward NAEYC Accreditation)  who are working on reaccreditation/portfolio development &amp; observation</t>
  </si>
  <si>
    <t xml:space="preserve">Provide high quality training and professional development to staff at all current certified Texas Rising Star programs and to those EL programs working toward certification that complies with the requirements and expectations of Texas Rising Star Guidelines and Accreditation Standards (an estimated 600 childcare professionals will receive this training). Training topics will be delivered through contracted, certified trainers and by providing reimbursements to program staff for attendance at local and state early childhood conferences.  Attendance records, evaluations, and pre/post tests will be collected and analyzed following each training session.  Success will be measured based on attendees’ responses and suggestions as well as data collected from programs’ CQIPs. </t>
  </si>
  <si>
    <t>Conducted a Train the Trainer (15 hour) training (in-person) for area administrators and trainers who contract with our area for professional development. (12 programs ; 16 total (plus Texas Rising Star mentors) in attendance)</t>
  </si>
  <si>
    <t>Conducted 2 Family Childcare Network meetings with training (in-person) for Texas Rising Star certified and EL programs; topics include best practices; grant funding opportunities and business management.</t>
  </si>
  <si>
    <t>Provided in-person training for Frog Street preschool (3's &amp; 4's)  teachers (for 42 people in 25 centers) on curriculum; attendees were from Entry Level and Texas Rising Star centers.</t>
  </si>
  <si>
    <t>Hosted a meeting with Three- and Four-Star certified Texas Rising Star programs who might be interested in Share Services for this upcoming year. 9 people from 9 programs attended.</t>
  </si>
  <si>
    <t xml:space="preserve">Provide targeted professional development and training for teachers in Texas Rising Star certified programs and those working toward Texas Rising Star certification in order to increase the number of available infant &amp; toddler slots across the board area by 5%. We will help to meet the need of programs’ hiring and retaining qualified infant &amp; toddler teachers in programs in order to open more classrooms to provide this care.  We estimate this professional development and training to reach all current Texas Rising Star certified programs as well as those Entry Level programs who are working toward certification.  </t>
  </si>
  <si>
    <t>Encouraged continued participation in a national accreditation attainment for two Texas Rising Star providers through financial assistance with associated expenses.</t>
  </si>
  <si>
    <t xml:space="preserve">Offered a partial reimbursement to two Texas Rising Star providers for the cost of the renewal fees associated with maintaining/renewing their national accreditation status. </t>
  </si>
  <si>
    <t>Offered an educational attainment incentive to staff that were successful in completing either a CDA, Certificate Program, or associates degree. Five staff from one Texas Rising Star facility obtained an incentive.</t>
  </si>
  <si>
    <t>Offered reimbursement to three Texas Rising Star providers for 22 teaching staff to receive required individual staff CPR/First-Aid trainings.</t>
  </si>
  <si>
    <t>Offered another grant opportunity in July 2023 to assist providers in the purchase of materials, equipment, curriculum, and needed resources.
35 facilities (including 15 Texas Rising Star facilities, and 20 non-Texas Rising Star facilities, including 7 homes, and 28 centers)</t>
  </si>
  <si>
    <t>Conducted Texas Rising Star training  on Playground Possibilities on 9/14/23.
27 attendees from 9 centers</t>
  </si>
  <si>
    <t>Conducted Texas Rising Star training on A Child's View (classroom set up, etc.) on 7/11/23.
38 attendees from 12 centers and 1 home</t>
  </si>
  <si>
    <t>Followed Texas Rising Star Guidelines related to required activities for all Texas Rising Star Providers. Mentor process is continuing as ELD's prepare for a Texas Rising Star assessment.</t>
  </si>
  <si>
    <t>Conducted required Texas Rising Star activities including quarterly CCR reviews, initial assessments, and annual monitoring's. Current Texas Rising Star providers are being worked, along with ELD's in the process of pursuing Texas Rising Star.
Amount noted here are all providers in our area that either are Texas Rising Star or are pursuing accreditation.
For ELD's, CQIP's have or are being updated.</t>
  </si>
  <si>
    <t>Increased infant and toddler capacity at Texas Rising Star facilities by adding  seven additional Texas Rising Star centers.</t>
  </si>
  <si>
    <t>30 Texas Rising Star Programs were able to close achievement gaps and address any instructional needs in the age groups they serve.  Teachers are scheduled to attend a training on how to implement the curriculum in their classroom.  Implementation Training Date is Tentative</t>
  </si>
  <si>
    <t>30 Texas Rising Star programs received research-based curriculum for their classrooms to close achievement gaps and address any instructional needs in the age groups they serve. (Frog Street Curriculum - Infant/Toddler/Threes/Pre-K Curriculum)</t>
  </si>
  <si>
    <t>32 Texas Rising Star Programs were able to close achievement gaps and address any instructional needs in the age groups they serve.  Teachers attended a training on how to implement the curriculum in their classroom</t>
  </si>
  <si>
    <t>32 Texas Rising Star programs received research-based curriculum for their classrooms to close achievement gaps and address any instructional needs in the age groups they serve. (MindWorks Curriculum - School Age Curriculum)</t>
  </si>
  <si>
    <t xml:space="preserve">9/16/2023:  Introductory to Outdoor Learning Environment: OLE Texas.  Child care professionals participated in 1 (1.5) hour virtual session with presenter Marisa Oliva with Texas Children in Nature. In this session, participants were introduced to OLE! Texas and the 12 best practices for an Outdoor learning  Environment, combined with 2 or 3 activities from the Growing UP Wild (GUW) Curriculum. </t>
  </si>
  <si>
    <t xml:space="preserve">7/29/2023: Exclusive for Texas Rising Star Providers: Series 2 Texas Infant, Toddler, and Three Year Old Early Learning Guidelines Training:  Texas Rising Star child care professionals participated in a 3 hour virtual training with presenters Lucy Rivas and Melissa De La Garza with the Texas school Ready Program. Participants received training in Module 4 &amp; Module 5.  This training described the expectations about what children should know (understand) and be able to do competencies and skills across domains of learning. </t>
  </si>
  <si>
    <t>7/15/2023: Exclusive for Texas Rising Star Providers: Series 1 Texas Infant, Toddler, and Three-Year-Old Early Learning Guidelines Training:  Texas Rising Star Child care professionals  participated in a 4 hour virtual training with presenters Lucy Rivas and Melissa De La Garza with the Texas School Ready Program.  Participants received training in the Orientation, Module 2 &amp; Module 3 of the ITTLG.  This training described the expectations about what children should know (understand) and be able to do competencies and skills across domains of learning.</t>
  </si>
  <si>
    <t xml:space="preserve">The Lakeshore instructional resources will be used to assist these ELD child care centers in obtaining the higher Texas Rising Star star levels. </t>
  </si>
  <si>
    <t>Frogstreet curriculum will be used to assist these ELD child care centers in obtaining the higher Texas Rising Star star levels.</t>
  </si>
  <si>
    <t xml:space="preserve"> All training participants received a certificate for 6 clock hours of training/Texas Rising Star Mentoring</t>
  </si>
  <si>
    <t>"New" Texas Rising Star Provider Orientation Meeting was held on 09-16-2023.</t>
  </si>
  <si>
    <t xml:space="preserve">All training participants received a certificate for 6 clock hours of training/Texas Rising Star Mentoring </t>
  </si>
  <si>
    <t>"New" Texas Rising Star Provider Orientation Meeting was held on 07-15-2023.</t>
  </si>
  <si>
    <t>Texas Rising Star (Texas Rising Star) 4-Year Recommendation Regional Focus Group Meeting was held on 08-11-2023.</t>
  </si>
  <si>
    <t>To enhance the quality of care for all children of Mi Casita, License Number 811020, based on mentoring visit. These materials/equipment will enhance the classroom in order to meet the children physical, cognitive, social/emotional and language and literacy domains.  34 children</t>
  </si>
  <si>
    <t>To enhance the quality of care for all children of Superstars, License Number 1643891, based on mentoring visit. These materials/equipment will enhance the classroom in order to meet the children physical, cognitive, social/emotional and language and literacy domains.  52 children</t>
  </si>
  <si>
    <t>To enhance the quality of care for all children of Little Feet &amp; Learning Day Care Center , License Number 871757, based on mentoring visit. These materials/equipment will enhance the classroom in order to meet the 
children physical, cognitive, social/emotional and language and literacy domains. 62 children</t>
  </si>
  <si>
    <t>To enhance the quality of care for all children of Pee Wee Schoolhouse, LLC, License Number 1123206, based on mentoring visit. These materials/equipment will enhance the classroom in order to meet the 
children physical, cognitive, social/emotional and language and literacy domains. 44 children</t>
  </si>
  <si>
    <t>Provided Yvonne Castillito's Daycare, Licensed Registered Home, playground shade, 12 children served</t>
  </si>
  <si>
    <t>Provided 29 current Texas Rising Star early learning programs and 46 Non- Texas Rising Star early learning programs with outreach and recruitment materials to promote their business'</t>
  </si>
  <si>
    <t xml:space="preserve">South Texas hosted the 5th Annual Child Care Conference, Fall 2023.  It provide 237 participants with new and innovative skills and gained 6 hours of professional development provided by TECPDS trainer.  The board will measure the success of the activity through provider attendance numbers as well as a post conference survey. </t>
  </si>
  <si>
    <t xml:space="preserve">7 providers were awarded Texas Rising Star assessment incentives for achieving certification </t>
  </si>
  <si>
    <t>12 child care staff renewed their CDA certificate to maintain Texas Rising Star Category 1 measures. These staff are employed at 9 Texas Rising Star certified programs</t>
  </si>
  <si>
    <t xml:space="preserve">Success for this activity will be measured by an increase in employee retention at the Texas Rising Star certified centers, which contributes to higher quality 
childcare. These caregivers have formed bonds with the children in their care when they have been in their position for a longer period of time. </t>
  </si>
  <si>
    <t>Retention bonuses were paid out to all staff of Texas Rising Star certified centers that had been employed from November
2022 through April 2023. The total expenditure was $12,900.00. Funds were distributed in July.</t>
  </si>
  <si>
    <t>1 Texas Rising Star center (ABC  Child Development center) received expansion funds from TWC and from our 
Board expansion grant and added 20 new infant slots and 10 new toddler slots. 1 program</t>
  </si>
  <si>
    <t>Materials such as outdoor play equipment, manipulatives, special needs and diversity dolls, etc. were 
purchased in September for 10 centers that are scheduled next to be assessed. All materials purchased satisfy various
Texas Rising Star measures. The total expenditure for these items was $21,022. 58.</t>
  </si>
  <si>
    <t>To increase the score of the Texas Rising Star assessment</t>
  </si>
  <si>
    <t>Provide materials, equipment, and resources to assist 85 ELPs in meeting Texas Rising Star requirements including but not limited to classroom furniture, developmentally appropriate learning materials, curriculum, outdoor equipment, gross motor equipment and resource books solely for infants and toddlers</t>
  </si>
  <si>
    <t>Purchase child assessment tools to assist 85 early learning programs in measuring age-appropriate development or progress monitoring</t>
  </si>
  <si>
    <t>Texas Rising Star centers/homes obtained a higher star level, retained their star level, or prepared to become Texas Rising Star-all Texas Rising Star Entry Level and Certified centers/home received materials to help them achieve Texas Rising Star certification or a higher/maintain star level</t>
  </si>
  <si>
    <t>Provide materials, equipment, and resources to assist 85 centers/homes in meeting Texas Rising Star requirements including but not limited to classroom furniture, developmentally appropriate learning materials, curriculum, outdoor equipment, gross motor equipment and resource books</t>
  </si>
  <si>
    <t>88 Child Care providers received training hours on topics specific to Texas Rising Star measures including but limited to: transitions, teacher/child balance, classroom arrangement, etc.</t>
  </si>
  <si>
    <t>Texas Rising Star Mentors provided training on topics specific to Texas Rising Star measures</t>
  </si>
  <si>
    <t>348 child care providers attended the annual Texas Rising Star banquet to obtain CCR required training hours</t>
  </si>
  <si>
    <t>Speakers for annual Texas Rising Star banquet- Speakers presented on topics related to Texas Rising Star assessment areas</t>
  </si>
  <si>
    <t>Actual YTD:55%
Texas Rising Star Certified Centers-2022-2023: 65%--  2023-2024: 100%
Goal has changed due to mandatory Texas Rising Star</t>
  </si>
  <si>
    <t xml:space="preserve">Texas Rising Star mentors/assessors will provide mentoring for centers  interested in becoming Texas Rising Star and existing centers who wish to maintain or increase their Texas Rising Star star level. </t>
  </si>
  <si>
    <t>The CDA classes were held between April -August 2023. This professional development training is to increase the number of CDA-certified early childhood providers in the Rural Capital region. Increasing the number of providers with a CDA will increase program scores in Texas Rising Star Category 1 Measure P-CQT-01, Staff Qualifications.  We had 33  of the 44 directors/teachers complete the coursework for CDA to work with TXAEYC's T.E.A.C.H. Program to submit application.  As of the end of September, 24 completed applications had been submitted.</t>
  </si>
  <si>
    <t>Shared Services- contracted, back end business support (CRM Brightwheel) a shared pool for this  and training.</t>
  </si>
  <si>
    <t>Frog Street Splash Conference Registration for Texas Rising Star Centers Personnel</t>
  </si>
  <si>
    <t>Mentors are working with programs to bring Entry-level providers into Texas Rising Star certification.  Assessors are working to maintain the current Texas Rising Star provider's assessment needs and assess new programs.</t>
  </si>
  <si>
    <t xml:space="preserve">We will measure success by offering a minimum of 20 Hearing and Vision Screenings to Texas Rising Star Programs in FY 2023. 
Ongoing. A total of 11 hearing and vision screenings have been conducted for children at one Early Learning Program, with an additional five (5) scheduled and over 50 children registered to receive a screening. </t>
  </si>
  <si>
    <t xml:space="preserve">Capital Area has begun offering hearing and vision screenings to Texas Rising Star programs in Travis County. Hearing and Vision Screenings provide for the health and safety of the children at the program while minimizing administrative work for early learning programs. Screenings will also assist with Category 3 scores (P-PM-02) for programs looking to increase or maintain their Texas Rising Star Star Level. One (1)  Early Learning Program received a hearing and vision screening in Quarter 4 with 11 total children screened. An additional five (5) Early Learning Programs have been scheduled a hearing and vision screening in the coming months, with an estimate 50 children registered to participate. This activity will continue into FY24. A total of $200 was spent in Quarter 4. </t>
  </si>
  <si>
    <t xml:space="preserve">We will measure success by seeing 90 percent of programs who receive the curriculum maintain or increase their Texas Rising Star  Level throughout FY2023. This will be assessed at the end of the fiscal year.
Outcome: Of the 33 programs that received Frog Street curriculum in FY23, 21 programs maintained or gained their Texas Rising Star Star Level, 4 programs received their initial assessment in FY23 and therefor we cannot measure, 3 programs are still working toward Texas Rising Star Certification, and 5 programs either lost Texas Rising Star or were placed on an SIA for falling below their current star level during their annual monitoring. Therefor 15% of programs who received Frog Street in FY23 were unable to maintain their current Texas Rising Star Star Level on their most recent Texas Rising Star Assessment. </t>
  </si>
  <si>
    <t xml:space="preserve">Purchase Frog Street Curriculum for current Texas Rising Star Programs and Entry Level Programs actively working with a Texas Rising Star Mentor and who express interest in the TEA approved curriculum. A total of $216,338 was spent on Frog Street Curriculum for a total of 13 Early Learning Programs in Quarter 4.Total spent includes cost of training for programs receiving Frog Street Curriculum  as well as renewal of Frog Street online resources necessary to continue to utilize the Frog Street Curriculum to fidelity. </t>
  </si>
  <si>
    <t xml:space="preserve">We will measure success with this activity by seeing a 10% increase in the number of Texas Rising Star 3 and 4-star programs in FY2023. This will be assessed at the end of the fiscal year.
Outcome: Workforce Solutions Capital Area went from a total of 130 Texas Rising Star Three and Four Star programs at the beginning of FY23 to a total of 146 Texas Rising Star Three and Four Star programs at the end of FY23. This is an increase of roughly 12% which meets this activities goals. </t>
  </si>
  <si>
    <t>Early Learning Resources were purchased for 15 Texas Rising Star Two-Star, Three-Star, and Four-Star programs . These resources include toys, shelving and playground equipment with the goal of improving Category 4 scores for our Texas Rising Star  Programs. In Quarter 4, a total of 15 Programs were purchased resources for a total of $7,695 was spent. (Note: some of these programs may be duplicate from prior quarters. Orders are shipped and then invoiced as available which leads to programs receiving resources over multiple quarters).</t>
  </si>
  <si>
    <t xml:space="preserve">We will measure success by seeing 95% of programs receiving the grant achieving Texas Rising Star certification within 9 months of receiving their resources.
Outcome: Of the 51  Entry Level Designated Programs that received resources with this project, three have completed Texas Rising Star Certification. The remainder are actively working with Texas Rising Star Mentors to become Texas Rising Star Certified. Purchasing for this program began in Quarter 3 of FY23, therefor all programs still have time within their 9 month window to become Texas Rising Star Certified . Therefor the full measurable outcome will not be known until the 3rd Quarter of FY24. </t>
  </si>
  <si>
    <t>Texas Rising Star Implementation Grant. Early Learning Resources were purchase for 3 Entry Level Designated programs actively working with Texas Rising Star Mentors to support achieving Texas Rising Star Certification. These resources include toys, shelving and playground equipment with the goal of improving Category 4 scores for our ELD Programs. A total of $7,794 was spent in Quarter 4 on three  Entry Level Designated Programs.</t>
  </si>
  <si>
    <t xml:space="preserve">Our goal is to have 95% of Texas Rising Star programs avoid going on an SIA due to lack of Director or Teacher training hours during their next Annual Monitoring visit. This will be assessed at the end of the fiscal year.
Outcome: 11  Texas Rising Star programs were found to not meet Category 1  Met/Not Met measures  at their Annual Monitoring visit. A total of 103 Annual Monitoring visits were conducted in FY23 leading to  a rate of roughly 90% who avoided going on an SIA, slightly below our goal of 95%. We will look to review this measurable outcome for future years to determine if the percentage of the goal needs to be modified given the many factors that can contribute to a program being places on an SIA for Category 1. </t>
  </si>
  <si>
    <t xml:space="preserve">Premium Pay Wage Supplements are awarded to 343 professionals for length of service and who work at Texas Rising Star Four-Star programs. The program aims to augment low wages as well as decrease teacher turnover, helping children maintain a stable relationship with their caregiver. This Wage Supplement program focused on those staff at Early Learning Programs who do not have a . A total of 343 Early Learning Staff received a wage supplement with a total of  $411,600 spent in Quarter 4. Note, funding for this program also comes from outside sources and does not include solely 4% quality dollars. </t>
  </si>
  <si>
    <t xml:space="preserve"> We will measure success by seeing an increase in Category 2 scores for programs who send staff to Conscious Discipline trainings. This will be assessed at the end of the fiscal year.
Outcome: We compared the average Category 2 scores of FY22 for the Early Learning  Programs who sent staff to Conscious Discipline to the average Category 2 scores of the same programs across FY23. We saw a slight increase in the average Category 2 scores for those participating ELPs, from an average of 2.34 in FY22, to and average of 2.35 in FY23. Note some of the participating programs are not currently Texas Rising Star and therefor were not factored in to this data.  </t>
  </si>
  <si>
    <t xml:space="preserve">Our goal is to have 95% of Texas Rising Star programs avoid going on an SIA due to lack of Director or Teacher training hours during their next Annual Monitoring visit. This will be assessed at the end of the fiscal year.
Outcome:  11  Texas Rising Star programs were found to not meet Category 1  Met/Not Met measures  at their Annual Monitoring visit. A total of 103 Annual Monitoring visits were conducted in FY23 leading to  a rate of roughly 90% who avoided going on an SIA, slightly below our goal of 95%. We will look to review this measurable outcome for future years to determine if the percentage of the goal needs to be modified given the many factors that can contribute to a program being places on an SIA for Category 1. </t>
  </si>
  <si>
    <t xml:space="preserve">We will look to measure success by seeing 95% of Texas Rising Star programs avoid going on an SIA due to lack of Director or Teacher training hours during their next Annual Monitoring visit. This will be assessed at the end of the fiscal year.
Outcome:  11  Texas Rising Star programs were found to not meet Category 1  Met/Not Met measures  at their Annual Monitoring visit. A total of 103 Annual Monitoring visits were conducted in FY23 leading to  a rate of roughly 90% who avoided going on an SIA, slightly below our goal of 95%. We will look to review this measurable outcome for future years to determine if the percentage of the goal needs to be modified given the many factors that can contribute to a program being places on an SIA for Category 1. </t>
  </si>
  <si>
    <t xml:space="preserve">We will measure success by seeing an increase in Category 2 scores of those programs who participated in the LENA program. This will be assessed at the end of the fiscal year.
Outcome will be measured after the LENA sequence has been completed and program receives their next Texas Rising Star assessment visit. </t>
  </si>
  <si>
    <t xml:space="preserve">A Total of $14,345 was spent in the 4th Quarter on the Teacher TRAC Scholarship Program in partnership with Austin Community College. This money was used for student incentives. Please note: Workforce Solutions Capital Area provides only a portion of the funding for this program. This money is paid out of our QC3 funding and not out of our 4% Quality dollars. Therefor these were not counted under Scholarships awarded on the Quarterly Data tab. </t>
  </si>
  <si>
    <t>Texas Rising Star Entry Level Hub Training Pre-K Guidelines (56 directors)</t>
  </si>
  <si>
    <t>Supporting compliance with CCR requirements for health and safety. Decrease in number deficiencies cited by CCR. Increase in number of ELPS qualifying for Entry Level Texas Rising Star participation.  Decrease in the number of Licensing deficiencies cited by CCR. Verified by quarterly CCR screenings.</t>
  </si>
  <si>
    <t>Texas Rising Star Entry Level Onboarding Focus on Cat 2 Teacher Child Interactions (33 Preschool teachers)</t>
  </si>
  <si>
    <t>Texas Rising Star Entry Level Onboarding Focus on Cat 2 Teacher Child Interactions (23 infant toddler teachers)</t>
  </si>
  <si>
    <t xml:space="preserve">Lena Grow - LENA GROW is a research-based, data driven program that helps infant and toddler teachers gain the skills to measurably improve classroom quality and boost interactions. This project aligns with the Board's goal to increase the supply of high quality infant and toddler care.  The will be implemented into 6 Texas Rising Star classroom (5 ELPs, 7 teachers, 5 administrators, 50 infant/toddlers). Data provided by LENA will determine the success of the project. </t>
  </si>
  <si>
    <t>Texas Rising Star Entry Level Hub Training Infant, Toddler, and Three's Guidelines (36 directors)</t>
  </si>
  <si>
    <t xml:space="preserve">Ages and Stages-3 Starter Kit, ASQ-2SE, ASQ-3 Materials kit. The Assessment Tools provide a comprehensive age-appropriate, developmentally appropriate assessment for children ages birth through 5 years of age. The tools provide a research based and evidence based assessment that encompasses all developmental domains, including Social-Emotional. The Assessment tools will assist the teachers in identifying areas for improvement and possible developmental delays based on results. The assessment tools will assist 30 Early Learning Programs receive a research based assessment tool that can be used to assist them in attaining higher Texas Rising Star Certification scores. The 30 ELPs to receive the Assessment kits are: Around the Clock, Brentwood Learning Academy, Busy Bees Daycare, Claudia's Creative Curriculum, Early-Redwine Child Care Center, Eden Community Child Care Center, First United Methodist Church Preschool, Gingerbread House, Grace Temple Child Development, Grape Creek Ministry, Harris Avenue Baptist Church Day Care, Kid Biz Academy/Young Scholars Academy, Kidz R Us Learning Center, Kountry Tyme Academy, Little Coconuts Learning Center, Little Rascals Clubhouse, Ozona Community Center, Pumpkin Patch Preschool, SAISD Tiny Texans Childcare, Santa Rita Learning Academy, Shannon Child Development Center, San Angelo Early Childhood Center, Southwest Children's Academy, Steady Steps Children's Weekday Ministry, TLC Kids Way, Willow Tree Preschool, Knights Kastle, Linda Martinez, Luz E. Diaz, Smart Start Schoolhouse									
</t>
  </si>
  <si>
    <t>Increase the number of attendance to the trainings offered throughout the year while supporting the of child care providers to met their licensing and Texas Rising Star training standards.</t>
  </si>
  <si>
    <t>Purchased indoor and outdoor material and equipment to assist the child care providers to meet standards and criteria associated with Texas Rising Star Indoor and outdoor environment.   (2,499.11)</t>
  </si>
  <si>
    <t xml:space="preserve">Increase the number of child care providers who were provided a curriculum and obtain points for having a curriculum on their Texas Rising Star assessment. .  The activities observed during the assessment were age appropriate and outlined in the teacher’s lesson plan.  </t>
  </si>
  <si>
    <t>Purchase certified curriculum for existing Texas Rising Star Providers and those in the Texas Rising Star pathway.    The purchased curriculum will provide points towards the Texas Rising Star scoring and can lead to a higher score level.  (24,158.60)</t>
  </si>
  <si>
    <t>This opportunity allowed for a large group of teachers to be served with training in accordance with their licensing requirements along with meeting Texas Rising Star training standards.</t>
  </si>
  <si>
    <t>Celebrate and recognize our Texas Rising Star Providers to include having a guest speaker and trainings. The event serves as a thank you for their hard work, provides professional development and recognizes their accomplishments. The event serves as a means to motivate them to continue in the Texas Rising Star Program. 325 registered, however only 237 attended. (17,157.42)</t>
  </si>
  <si>
    <t>Tracking the number of providers that receive support through the mentoring process, and number of new Texas Rising Star Assessments conducted as part of the mentoring support, as well as increasing the number of Texas Rising Star Providers in our region</t>
  </si>
  <si>
    <t>Texas Rising Star Assessor and Mentor salary for the Quarter (84,592.75); there were 3 new Texas Rising Star Providers certified during this quarter</t>
  </si>
  <si>
    <t>21 scholarships for Tuition to pay for a college credit course in early education at our local college were provided ($17,000.00)
To take a course that leads to either Infant and Toddler certificate, Teacher Assistant certificate that all feed towards a Child Development Associates in Applied Science.  WSB pays the tuition, books and parking pass if needed for the teachers working in a Texas Rising Star facility or those on a pathway to becoming a Texas Rising Star facility.</t>
  </si>
  <si>
    <t xml:space="preserve">One Texas Rising Star mentor participated in College course to finish up the college courses required to meet the TWC waiver that was put in place upon hire. </t>
  </si>
  <si>
    <t>Participate in College course 1 mentor staff (same as Q1)</t>
  </si>
  <si>
    <t>Using the ITERS, ECERS and SACCERS tool we provided materials to new and current Texas Rising Star providers to enhance quality.
Within these providers we provider materials for 46 Infant/Toddler classrooms</t>
  </si>
  <si>
    <t>Entered into a new formal Pre-K Partnership with Baird ISD  and 3 Texas Rising Star ELPS (no funds were expended for this project)</t>
  </si>
  <si>
    <t>Five ELD providers received their initial Texas Rising Star assessment which resulted in certification.
One certified Texas Rising Star provider received an SIA assessment which resulted in retention of the Texas Rising Star certification.
One certified Texas Rising Star provider received a Star Level evaluation which resulted in raising of their current star level.</t>
  </si>
  <si>
    <t>5 Providers received Texas Rising Star Initial assessment
1 Provider received Texas Rising Star SIA assessment
1 Provider received Texas Rising Star Star Level evaluation</t>
  </si>
  <si>
    <t>Three Texas Rising Star mentors and one dual role participated in PLC's monthly for 1.5 hours per month.</t>
  </si>
  <si>
    <t>Three mentor staff mentored  34 staff members at previous centers as well as 6 additional Texas Rising Star certified centers
Three mentor staff provided technical assistance to 7 ELD providers starting the onboarding process.</t>
  </si>
  <si>
    <t>Provide mentoring for Texas Rising Star providers
Provide Technical assistance to CCS providers onboarding
6 Texas Rising Star Certified Centers and 7 Entry Level Designation</t>
  </si>
  <si>
    <t>Various trainings from Texas Rising Star and B/R staff for 333 ELP staff</t>
  </si>
  <si>
    <t xml:space="preserve">WFSNETX provided Brightwheel to 62 Texas Rising Star facilities. This is utilized for billing processes and parent communication. </t>
  </si>
  <si>
    <t xml:space="preserve">Purchased tablets for all providers in order for them to use the Brightwheel app to communicate with parents, process billing, track attendance, etc.
400 classes </t>
  </si>
  <si>
    <t xml:space="preserve">Purchased AED for each of 62 providers to have on location. </t>
  </si>
  <si>
    <t xml:space="preserve">Personnel costs for Texas Rising Star staff employed with WFSNETX. </t>
  </si>
  <si>
    <t>Lena Grow (August &amp; September 2023) In-person coaching sessions were conducted by Quality Initiatives Coach, 9 classrooms</t>
  </si>
  <si>
    <t>new Texas Rising Star staff stipends
19 providers = 104 Texas Rising Star staff</t>
  </si>
  <si>
    <t>Outdoor project wood stepping slices for Texas Rising Star measure P-OLE-05</t>
  </si>
  <si>
    <t xml:space="preserve">Outdoor project vegetable garden for Texas Rising Star measure P-OLE-05 </t>
  </si>
  <si>
    <t>Increase the number of Texas Rising Star Providers to a minimum of 500 end of FY 2023 (numbers for quarters 2, 3 and 4 indicate net Texas Rising Star program change in the quarter)</t>
  </si>
  <si>
    <t>Purchased materials and equipment for 40 Texas Rising Star certified programs who are seeking to maintain or increase their star level.</t>
  </si>
  <si>
    <t>Purchased equipment and materials for 74 Entry Level providers who are working toward Texas Rising Star certification.</t>
  </si>
  <si>
    <t>Paid streaming subscription for Texas Rising Star staff  for Exchange Press - EdFlicks to be used for professional development and consultation</t>
  </si>
  <si>
    <t>Provided in-person training for CELEBRATE SEL curriculum to 15 attendees from 15 family child care programs (entry level and Texas Rising Star certified)</t>
  </si>
  <si>
    <t>Provided in-person training for Frog Street curriculum overviews (infant/toddler/3's) to administrators (from  46 Entry Level centers and 9 Texas Rising Star centers).</t>
  </si>
  <si>
    <t>Provided in-person training for Frog Street preschool (3's &amp; 4's)  teachers (from 70 classrooms) on curriculum; attendees were from Entry Level and Texas Rising Star centers.</t>
  </si>
  <si>
    <t>Purchase materials, curriculum and equipment for Texas Rising Star certified programs to increase infant &amp; toddler capacity in their facility. We estimate a total of 5 programs will be assisted. We will measure success based on the increased infant &amp; toddler capacity at these programs. The number of infant &amp; toddler slots for subsidized children will increase by 5%.</t>
  </si>
  <si>
    <t>Purchased changing tables, cribs, and feeding chairs for 3 entry level centers who opened new classrooms (which helped to generate 49 new Texas Rising Star infant slots and 55 new Texas Rising Star toddler slots).</t>
  </si>
  <si>
    <t>Provided in-person training for Frog Street Infant and Toddler teachers (from 130 classrooms) on curriculum; attendees were from Entry Level and Texas Rising Star centers.</t>
  </si>
  <si>
    <t>Offered an educational attainment incentive to staff that were successful in completing either a CDA, Certificate Program, or associates degree. Four staff from two Texas Rising Star facilities obtained an incentive.</t>
  </si>
  <si>
    <t>Offered reimbursement to five Texas Rising Star providers for required individual staff CPR/First-Aid trainings.</t>
  </si>
  <si>
    <t xml:space="preserve">Supported 25 providers by providing developmental resources specifically relating to Texas Rising Star measures 2 and 4. As additional providers make progress with their CQIP's, resources will be distributed to those as well, so this is ongoing. </t>
  </si>
  <si>
    <t>Distributed developmental resources to 25 entry level designated providers that have shown progress with their CQIP's in an effort to support Texas Rising Star Measures 2 and 4, specifically.</t>
  </si>
  <si>
    <t>Offered another grant opportunity in January 2023 to assist providers in the purchase of materials, equipment, curriculum, and needed resources.
12 facilities (including 7 Texas Rising Star centers, and 5 non-Texas Rising Star facilities, including 2 homes, and 10 centers)</t>
  </si>
  <si>
    <t>Conducted Texas Rising Star training on Promoting Play and Linking Learning on 5/16/23.
28 attendees from 8 centers and 1 home</t>
  </si>
  <si>
    <t>Conducted Texas Rising Star training on Lesson Plans on 6/27/23.
32 attendees from 8 centers and 1 home</t>
  </si>
  <si>
    <t>Conducted a Director's Round Table on Making Texas Rising Star Measures Manageable on 6/6/23.
14 attendees from 11 centers</t>
  </si>
  <si>
    <t>Followed Texas Rising Star Guidelines related to required activities for all Texas Rising Star Providers. Process is continuing as ELD's prepare for a Texas Rising Star assessment.</t>
  </si>
  <si>
    <t>Conducted required Texas Rising Star activities including quarterly CCR reviews, initial assessments, and annual monitoring's. Current Texas Rising Star providers are being worked, along with ELD's in the process of pursuing Texas Rising Star.
Amount noted here are all providers in our area that either are Texas Rising Star or are pursuing accreditation.
For ELD's, CQIP's have or are being implemented.</t>
  </si>
  <si>
    <t>Increased infant and toddler capacity at Texas Rising Star facilities by adding two additional Texas Rising Star centers.</t>
  </si>
  <si>
    <t>Added two additional Texas Rising Star facilities effective 6/1/23, increased infant and toddler capacity, as a result.</t>
  </si>
  <si>
    <t>Board hosted a Frog Street Curriculum training for centers who received the curriculum kits earlier.</t>
  </si>
  <si>
    <t>8 staff</t>
  </si>
  <si>
    <t xml:space="preserve">04/26/2023 -  2023 Educational Electronic Learning Material Package.  All Texas Rising Star Providers will received an Educational Electronic Learning Material Package complete with age-appropriate material that will continually expose children to talking, music, sounds, numbers, and stories to help maximize their early years of development. </t>
  </si>
  <si>
    <t xml:space="preserve">06/24/2023 - A Texas Rising Star Exclusive Virtual Conference was hosted for Texas Rising Star Providers.   Concurrent workshops were available for child care professionals in all age groups including, Directors and Administrators. </t>
  </si>
  <si>
    <t xml:space="preserve">"Pre-Service" professional development training presented on 06-28 and 06-29-2023 by Dr. Beverly Ashley. </t>
  </si>
  <si>
    <t>"Is it Time for a Time Out? Self Care for Child Care Providers" professional development training presented on 06-27-2023 by Jackie Caldwell.</t>
  </si>
  <si>
    <t>"Frog street Curriculum" professional development training presented on 06-24-2023 by Dr. Beverly Ashley.</t>
  </si>
  <si>
    <t>"Mandatory Annual Safety Training" professional development training presented on 06-17-2023 by Angie Reinford.</t>
  </si>
  <si>
    <t>Lunch and Learn w/child care directors to discuss school age programs.</t>
  </si>
  <si>
    <t>Continue to provide support to the Texas Rising Star staff.</t>
  </si>
  <si>
    <t>Salaries for Texas Rising Star staff &amp; child care staff who support the Texas Rising Star staff and supplies.</t>
  </si>
  <si>
    <t>5 centers were awarded staff bonuses to support teacher retention and hiring new staff. 5 centers</t>
  </si>
  <si>
    <t>Increase participation in the Texas Rising Star program, and to support the programs in maintain Texas Rising Star star level.</t>
  </si>
  <si>
    <t>8 centers were awarded staff incentives for achieving Texas Rising Star certification, a total of 88 child care staff awarded</t>
  </si>
  <si>
    <t>15 child care staff renewed their CDA certificate to maintain Texas Rising Star Category 1 measures. These staff are employed at 9 Texas Rising Star certified programs</t>
  </si>
  <si>
    <t>Training incentives were offered for teachers and directors for attending training on Frog Street curriculum. A $50 
incentive was offered for each half day session for a total payout of $4500.</t>
  </si>
  <si>
    <t>Approved grant applications from  6 centers expanding infant and/or toddler slots or adding enhancements
to their classrooms, such as new materials for learning centers, nap mats, etc.. The total grant was $45,000, to be paid out 
as providers submit quotes for desired items.</t>
  </si>
  <si>
    <t>6/22/23 Virtual TECPDS training provided to teachers and directors by Dr. Tracy Jones</t>
  </si>
  <si>
    <t>6/2/23 Infant Toddler Specialist Network training provided by CLI for directors. There was no expenditure for this training.</t>
  </si>
  <si>
    <t>Favorable outcomes for the use of Frog Street curriculum include an overall 10% increase in centers' Texas Rising Star scores in Category 3, P-PM-03</t>
  </si>
  <si>
    <t>Our success will be measured by an increase of 10% in teacher/child interaction scores during Texas Rising Star assessments.</t>
  </si>
  <si>
    <t>5/2/2023 Virtual Conscious Discipline Training - The purpose of this activity is to ensure that early childhood professionals are knowledgeable and given the information needed to address the social and emotional needs of children and to ensure that they have the proper skills to deal with challenging behavior in a positive manner. There was no expenditure for Conscious Discipline Training.</t>
  </si>
  <si>
    <t>4/6 /2023 Virtual Conscious Discipline Training - The purpose of this activity is to ensure that early childhood professionals are knowledgeable and given the information needed to address the social and emotional needs of children and to ensure that they have the proper skills to deal with challenging behavior in a positive manner. There was no expenditure Conscious Discipline Training.</t>
  </si>
  <si>
    <t>5/6/23 Training on Frog Street curriculum for infants and toddlers was provided by Frog Street trainers in person to ensure that teachers are using the curriculum to its fullest extent. The use of this curriculum will ensure that teachers are providing developmentally appropriate learning opportunities for the children they are caring for.  The cost of the training was $3,999.00. 41 directors
 and teachers-
infant training;
27 directors and teachers- toddler
 training</t>
  </si>
  <si>
    <t>6/3/23 Infant Toddler Specialist Network training provided by CLI for teachers. There was no expenditure for this training.</t>
  </si>
  <si>
    <t>To increase the number of Texas Rising Star providers- topics cat 2 virtual training</t>
  </si>
  <si>
    <t xml:space="preserve">To help provider to be ready for Texas Rising Star assessment </t>
  </si>
  <si>
    <t>PURCHASE OF EQUIPMENT FOR ENTRY LEVEL Texas Rising Star CENTERS</t>
  </si>
  <si>
    <t>Provide materials, equipment, and resources to assist in meeting Texas Rising Star requirements including but not limited to classroom furniture, developmentally appropriate learning materials, curriculum, outdoor equipment, gross motor equipment and resource books solely for infants and toddlers</t>
  </si>
  <si>
    <t>Provide materials, equipment, and resources to assist in meeting Texas Rising Star requirements including but not limited to classroom furniture, developmentally appropriate learning materials, curriculum, outdoor equipment, gross motor equipment and resource books</t>
  </si>
  <si>
    <t>74 Child Care providers received training hours on topics specific to Texas Rising Star measures including but limited to: transitions, teacher/child balance, classroom arrangement, etc.</t>
  </si>
  <si>
    <t>Actual YTD: 52%
Texas Rising Star Certified Centers-2022-2023: 65%--  2023-2024: 100%
Goal has changed due to mandatory Texas Rising Star</t>
  </si>
  <si>
    <t>Programs received hard copy and digital resources for the Creative Curriculum</t>
  </si>
  <si>
    <t>Purchased educational supplies which included furniture and other items for infant and toddler areas</t>
  </si>
  <si>
    <t>First Aid/CPR/AED Training for 1 program</t>
  </si>
  <si>
    <t>FrogStreet SPLASH Conference Registration fees paid for the upcoming July conference - 6 programs attended</t>
  </si>
  <si>
    <t xml:space="preserve">Teaching Strategies - Creative Curriculum  6 hour Training - 12 programs attended </t>
  </si>
  <si>
    <t>Lunch and Learn 5/11/2023 - Staff Recruitment and Retention presented by Bernadine Martinez - 29 programs attended</t>
  </si>
  <si>
    <t>Lunch and Learn 4/11/2023 - CCR Top Cited Violations (Not Board Funded) - 41 programs attended</t>
  </si>
  <si>
    <t>Installation of playground shades and padded poles</t>
  </si>
  <si>
    <t>3rd Quarter we had a total of 72 teachers and directors new and tenured attend our summer Texas Rising Star Day in-person or virtually.</t>
  </si>
  <si>
    <t>We will measure success with this activity by seeing a 10% increase in the number of Texas Rising Star 3 and 4-star programs in FY2023. This will be assessed at the end of the fiscal year.</t>
  </si>
  <si>
    <t>Early Learning Resources were purchased for our Texas Rising Star Two-Star, Three-Star, and Four-Star programs as well as those programs actively working toward Texas Rising Star. These resources include toys, shelving and playground equipment with the goal of improving Category 4 scores for our Texas Rising Star and ELD Programs. In Quarter 3, a total of 83 Programs were purchased resources for a total of $158,790 was spent. (Note: some of these programs may be duplicate from prior quarters. Orders are shipped and there invoiced as available which leads to programs receiving resources over multiple quarters).</t>
  </si>
  <si>
    <t>Texas Rising Star Implementation Grant. Early Learning Resources were purchase for our Entry Level Designated programs actively working with Texas Rising Star Mentors to support achieving Texas Rising Star Certification. These resources include toys, shelving and playground equipment with the goal of improving Category 4 scores for our ELD Programs. A total of $41,500 was spent in Quarter 3 on 48 Entry Level Designated Programs.</t>
  </si>
  <si>
    <t>Our goal is to have 95% of Texas Rising Star programs avoid going on an SIA due to lack of Director or Teacher training hours during their next Annual Monitoring visit. This will be assessed at the end of the fiscal year.</t>
  </si>
  <si>
    <t xml:space="preserve">17 of scheduled subcontracted trainings were held in the 3rd Quarter. A total of  $27,295.00 was spent on training in the 3rd Quarter. All trainings are research-based to help providers meet their annual training requirement. </t>
  </si>
  <si>
    <t xml:space="preserve"> CLASS Assessments were conducted in a total of seven (7) classrooms in Quarter 3 located within four (4) separate Early Learning Programs . 7 total staff participated in CLASS training and 7 CLASS Assessment were conducted</t>
  </si>
  <si>
    <t>We will look to measure success by seeing 95% of Texas Rising Star programs avoid going on an SIA due to lack of Director or Teacher training hours during their next Annual Monitoring visit. This will be assessed at the end of the fiscal year.</t>
  </si>
  <si>
    <t xml:space="preserve">Maintain CLASS Assessment Certification for five staff already certified and provided new CLASS Assessment Certification training to two additional staff to assist programs with measuring effective interactions. This will assist mentors with improving a programs scores in Category 2 which is weighted heavier under the new Texas Rising Star Guidelines. $5,525.00 was spent in Quarter 3. </t>
  </si>
  <si>
    <t xml:space="preserve">A Total of $425 was spent in the 3rd Quarter on the Teacher TRAC Scholarship Program in partnership with Austin Community College. This money was used for Testing fees. Please note: Workforce Solutions Capital Area provides only a portion of the funding for this program. This money is paid out of our QC3 funding and not out of our 4% Quality dollars. </t>
  </si>
  <si>
    <t>Provided Stipends to attain CDA Credential</t>
  </si>
  <si>
    <t>Increase in Texas Rising Star Star Levels</t>
  </si>
  <si>
    <t xml:space="preserve">Awarded Equipment/Materials Grants to Early Learning Programs who achieved Texas Rising Star Star Level Increase. 6 Early Learning Programs                                                               </t>
  </si>
  <si>
    <t xml:space="preserve">Awarded Equipment/Materials Grants to Early Learning Programs who achieved initial Texas Rising Star certification. 14 Early Learning Programs                                                                      </t>
  </si>
  <si>
    <t>Early Educator Apprenticeship Program Orientation Session</t>
  </si>
  <si>
    <t>Early Educator Apprenticeship Program Interest Session</t>
  </si>
  <si>
    <t>Monthly Virtual Coffee Chat for Early Learning Program Directors</t>
  </si>
  <si>
    <t>Week of the Young Child Conference- Conference included 2 featured speakers, lunch, and break-out sessions.</t>
  </si>
  <si>
    <t>Infant and Toddler Thriving in a Responsive Classroom - 4 hour virtual training (no charge for this training)</t>
  </si>
  <si>
    <t>Increase in Texas Rising Star participation and/or star level, to retain Texas Rising Star certified programs</t>
  </si>
  <si>
    <t>Providing materials, equipment and resources to assist providers in meeting Texas Rising Star requirements</t>
  </si>
  <si>
    <t>Brightwheel subscription &amp; annual subscription to ProCare.</t>
  </si>
  <si>
    <t>Personnel costs for  Texas Rising Star staff</t>
  </si>
  <si>
    <t xml:space="preserve">This opportunity allowed for a group of teachers to be served with training in accordance with their licensing requirements along with meeting Texas Rising Star training standards. </t>
  </si>
  <si>
    <t xml:space="preserve">37  scholarships to pay for a college credit course in early education at our local college were provided $26720)
To take a course that leads to either Infant and Toddler certificate, Teacher Assistant certificate that all feed towards a Child Development Associates in Applied Science.  WSB pays the tuition, books and parking pass if needed for the teachers working in a Texas Rising Star facility or those on a pathway to becoming a Texas Rising Star facility. </t>
  </si>
  <si>
    <t xml:space="preserve">Provided a one time incentive payment to an individual that had continued employment at a Texas Rising Star center. </t>
  </si>
  <si>
    <t>Provided a one time incentive to individual at Texas Rising Star provider</t>
  </si>
  <si>
    <t>One Texas Rising Star mentor participated in a college course virtually to further her education</t>
  </si>
  <si>
    <t>Participated in College course 1 Texas Rising Star mentor staff (Same as Q1)</t>
  </si>
  <si>
    <t xml:space="preserve">Nine ELD providers received their initial Texas Rising Star assessment which resulted in certification. </t>
  </si>
  <si>
    <t>Providers received Texas Rising Star Initial assessment</t>
  </si>
  <si>
    <t xml:space="preserve">Three mentor staff mentored 58 staff members at previous center as well as 4 additional Texas Rising Star certified centers
Three Texas Rising Star mentor staff provided technical assistance to 8 ELD providers starting the onboarding process. </t>
  </si>
  <si>
    <t>Providing mentoring for Texas Rising Star Providers
Provided Technical assistance to CCS providers onboarding</t>
  </si>
  <si>
    <t>Various trainings from Texas Rising Star and B/R staff for 292 ELP staff</t>
  </si>
  <si>
    <t xml:space="preserve">Purchased outdoor items such as bird feeders/houses, weather stations, flowers, and watering cans. For all 62 centers to assist with meeting Texas Rising Star measures. </t>
  </si>
  <si>
    <t>WFSNETX provides Brightwheel to our Texas Rising Star facilities. This is utilized for billing processes and parent communication. 33 centers</t>
  </si>
  <si>
    <t>new Texas Rising Star staff stipends, 9 providers</t>
  </si>
  <si>
    <t xml:space="preserve">Child Development Associate certification </t>
  </si>
  <si>
    <t>After School supplemental curriculum enrichments</t>
  </si>
  <si>
    <t>PreK indoor classroom enhancement project-classroom furniture &amp; resources</t>
  </si>
  <si>
    <t>Annual Autism Conference</t>
  </si>
  <si>
    <t>TSR conference</t>
  </si>
  <si>
    <t xml:space="preserve">Frog Street Splash conference </t>
  </si>
  <si>
    <t>Bob Pike Train the Trainer</t>
  </si>
  <si>
    <t>NAEYC/PLI conference</t>
  </si>
  <si>
    <t>CLASS Assessments 256 children</t>
  </si>
  <si>
    <t>Spring incentive for Texas Rising Star caregivers participating in CLASS</t>
  </si>
  <si>
    <t>CLASS stipends 319 Texas Rising Star Staff</t>
  </si>
  <si>
    <t>EEPD training topics - challenging behaviors, special needs, teacher/child interactions, TECPDS, professionalism 83 providers</t>
  </si>
  <si>
    <t>Child Care Licensing conference collaboration resource book (this was a book provided, there was no virtual or in person training for this.)</t>
  </si>
  <si>
    <t>Teachstone CLASS infant/toddler observer training</t>
  </si>
  <si>
    <t>Texas Rising Star outreach materials - banners, business cards, quality information folder</t>
  </si>
  <si>
    <t>Texas Rising Star mentors attending PLCs for ATCP certification 12 mentors</t>
  </si>
  <si>
    <t>Purchased 15 kits of ASQ for the current Texas Rising Star providers</t>
  </si>
  <si>
    <t xml:space="preserve">65 participants, 20 LCCC, 1 RFH, 4 Texas Rising Star </t>
  </si>
  <si>
    <t>Bi-weekly meetings with the providers for training on how to get TECEPS, CLI accounts and Texas Rising Star orientation</t>
  </si>
  <si>
    <t>89 participants, 7 LCCC, 4 RFH, 5 Texas Rising Star</t>
  </si>
  <si>
    <t>55 participants, 12 LCCC, 6 Texas Rising Star</t>
  </si>
  <si>
    <t>56 participants, 11 LCCC, 1 RFH, 6 Texas Rising Star</t>
  </si>
  <si>
    <t xml:space="preserve">85 participants, 16 LCCC, 5 Texas Rising Star </t>
  </si>
  <si>
    <t xml:space="preserve">Teacher-child interaction, Play-based Learning ,Active Supervision, Classroom Management, Creating In/outdoor Enviro. </t>
  </si>
  <si>
    <t>provided design plans and technical assistance for 2 programs (one who is NAEYC accredited for an I/T outdoor classroom) and a (family childcare program who is Texas Rising Star 4-star and a NAFCC accreditation candidate).</t>
  </si>
  <si>
    <t>provided classroom materials for all CCS programs in our area to aide in setting up learning centers and to replenish materials in existing Texas Rising Star facilities</t>
  </si>
  <si>
    <t>training/PD /team-building for Texas Rising Star mentor staff - Workplace Languages</t>
  </si>
  <si>
    <t>Provide high quality training and professional development to staff at all current certified Texas Rising Star programs and to those EL programs working toward certification that complies with the requirements and expectations of Texas Rising Star Guidelines and Accreditation Standards (an estimated 600 childcare professionals will receive this training). Training topics will be delivered through contracted, certified trainers and by providing reimbursements to program staff for attendance at local and state early childhood conferences.  Attendance records, evaluations, and pre/post tests will be collected and analyzed following each training session.  Success will be measured based on attendees’ responses and suggestions as well as data collected from programs’ CQIPs.</t>
  </si>
  <si>
    <t>Conducted 7 Prof Dev 4-hour trainings for providers (all Entry Level and Texas Rising Star certified) covering topics such as fabulous circle times; classroom arrangement and center set-up; positive interactions; curriculum and lesson planning both in English and in Spanish- 79 programs attended</t>
  </si>
  <si>
    <t>reimbursed 6 programs for the Quarter for a portion of their Procare office systems</t>
  </si>
  <si>
    <t>Offered an employment retention incentive (at 6 months) to a staff person that successfully completed her CDA prior.
1 staff at a Texas Rising Star center.</t>
  </si>
  <si>
    <t>Offered reimbursement to four Texas Rising Star providers for required individual staff CPR/First-Aid trainings.</t>
  </si>
  <si>
    <t>Offered another grant opportunity in January 2023 to assist providers in the purchase of materials, equipment, curriculum, and needed resources.
20 facilities (including 6 Texas Rising Star centers, and 14 non-Texas Rising Star facilities, including 3 homes, and 11 centers)</t>
  </si>
  <si>
    <t>Conducted a Texas Rising Star training on self regulation for children on 3/23/23.
50 attendees from 12 centers and 1 homes.</t>
  </si>
  <si>
    <t>Conducted a Texas Rising Star training on getting children talking on 2/18/23.
27 attendees from 9 centers and 4 homes.</t>
  </si>
  <si>
    <t>Conducted a training on Managing the Mayhem (challenging behaviors) related to the Texas Rising Star program on 1/21/23 (virtual and in-person).
24 attendees in person from 10 centers and 1 home, along with 36 virtual attendees from 7 centers and 3 homes</t>
  </si>
  <si>
    <t>Properly followed Texas Rising Star Guidelines related to required activities for all Texas Rising Star Providers. Process is continuing as ELD's prepare for a Texas Rising Star assessment.</t>
  </si>
  <si>
    <t>Conducted required Texas Rising Star activities including quarterly CCR reviews, initial assessments, and annual monitoring's. As noted above, current Texas Rising Star providers are being worked, along with ELD's in the process of pursuing Texas Rising Star.
Amount noted here are all providers in our area that either are Texas Rising Star or are pursuing accreditation.
For ELD's, CQIP's have or are being implemented.</t>
  </si>
  <si>
    <t xml:space="preserve">3/22/2023 - Texas Rising Star Providers were awarded an Special Abilities Needs Package. Note: Providers are  receiving the material and expenditures have not yet occurred. This initiative hit CRRSA Funding and CCQ Funding. </t>
  </si>
  <si>
    <t xml:space="preserve">3 child care programs benefited from the Texas Rising Star Staff that is CLASS certified. </t>
  </si>
  <si>
    <t>01/28/2023 - Child care professionals participated in 2 (1.5) hour virtual sessions with presenter Adilia Frazer.  1st session Reteniendo a sus Educators Excitement (Spanish Session)– The presenter reviewed incentives and program goals to develop a successful staff retention plan.  Participants reviewed some recommendations for benefits and incentives and learned how to write a plan to retain their staff. 2nd Session Manejo de programs – Participants learned that playgrounds and outdoor spaces are more important than ever! For mask-free, clean air play and learning, head outside for more than just recess.  In this session, they also discussed about the benefits of outdoors for both children and teachers and learned first steps to getting learning outdoors right away.</t>
  </si>
  <si>
    <t xml:space="preserve">ELD child care providers in this cohort group will begin receiving Texas Rising Star mentoring services during the second week of May 2023.  The initial Texas Rising Star assessments for this cohort group should be completed by the end of July 2023.  </t>
  </si>
  <si>
    <t>"New" Texas Rising Star Provider Orientation Meeting was held on March 22, 2023.</t>
  </si>
  <si>
    <t>ELD child care providers received Texas Rising Star mentoring services &amp; initial Texas Rising Star assessments during this quarter.  The initial Texas Rising Star assessments for this cohort group will be completed by the end of the first week of May 2023.</t>
  </si>
  <si>
    <t>"New" Texas Rising Star Provider Orientation Meeting was held on February 15, 2023.</t>
  </si>
  <si>
    <t>ELD child care providers who received Texas Rising Star mentoring services &amp; initial Texas Rising Star assessments. 2 child care centers received their Texas Rising Star certification.</t>
  </si>
  <si>
    <t>"New" Texas Rising Star Provider Orientation Meeting was held on January 7, 2023.</t>
  </si>
  <si>
    <t xml:space="preserve">Salaries for Texas Rising Star staff &amp; child care quality staff who support the Texas Rising Star staff and supplies and training associated with the Texas Rising Star positions. </t>
  </si>
  <si>
    <t>All providers</t>
  </si>
  <si>
    <t xml:space="preserve">CLASS is a scoring system which measures teacher-child interactions through a reliable observer.  This recertification is done once a year for reliable observer for Texas Rising Star teacher-child observations and to meet the new guidelines for mentors to be reliable.  </t>
  </si>
  <si>
    <t>137 providers received a maintenance incentive for their Texas Rising Star certification for those providers that had certification status effective 12/1/2022. This activity is still ongoing as program staff will also be receiving individual incentives for maintaining their Texas Rising Star certification during their monitoring assessment.</t>
  </si>
  <si>
    <t xml:space="preserve">137 providers received incentives for their continued participation in the Texas Rising Star program for already certified providers.  
</t>
  </si>
  <si>
    <t>Our success will be measured in an increase in 2, 3, and 4 Texas Rising Star certified providers.</t>
  </si>
  <si>
    <t>3/24/2023 Phase 1 Texas Rising Star Requirements - The purpose of this activity is to ensure that Directors understand all requirements for Texas Rising Star assessment and certification. There was no expenditure.</t>
  </si>
  <si>
    <t>Our success will be measured by an increase in Directors and staff create both TECPDS and CLI accounts.</t>
  </si>
  <si>
    <t>3/20/2023 TECPDS/CLI Introduction Webinar - The purpose of this activity is to ensure that all directors understood how to create both TECPDS/CLI accounts, link the accounts to their centers. There was no expenditure for TECPS Intro. Webinar.</t>
  </si>
  <si>
    <t>Our success will be measured by ensuring that all directors complete CCR Background training and will see a decline in CCR deficiencies.</t>
  </si>
  <si>
    <t>3/24/2023 CCR Background Check Webinar - The purpose of this activity was to ensure directors meet the training requirements for Texas Rising Star assessment. There was no expenditure for Background Check Webinar.</t>
  </si>
  <si>
    <t>Our success will be measured by an increase in teacher/child interaction scores during Texas Rising Star assessments.</t>
  </si>
  <si>
    <t>3/2/2023 Conscious Discipline Training - The purpose of this activity is to ensure that early childhood professionals are knowledgeable and given the information needed to address the social and emotional needs of children and to ensure that they have the proper skills to deal with challenging behavior in a positive manner. There was no expenditure Conscious Discipline Training.</t>
  </si>
  <si>
    <t>2/2/2023 Conscious Discipline Training - The purpose of this activity is to ensure that early childhood professionals are knowledgeable and given the information needed to address the social and emotional needs of children and to ensure that they have the proper skills to deal with challenging behavior in a positive manner. There was no expenditure for Conscious Discipline training.</t>
  </si>
  <si>
    <t xml:space="preserve">Our success will be measured by ensuring that all directors complete CCR background training and will see a decline in CCR deficiencies. </t>
  </si>
  <si>
    <t>1/27/2023 CCR Background Check Webinar - The purpose of this activity was to ensure directors meet the training requirements for Texas Rising Star assessment. There was no expenditure for Background Check Webinar.</t>
  </si>
  <si>
    <t xml:space="preserve">1/14/2023 Conscious Discipline Training - The purpose of this activity is to ensure that early childhood professionals are knowledgeable and given the information needed to address the social and emotional needs of children and to ensure that they have the proper skills to deal with challenging behavior in a positive manner. There was no expenditure for Conscious Discipline Training. </t>
  </si>
  <si>
    <t>Our success will be measured by providers maintain good standing with CCL and maintaining or increasing their Texas Rising Star star level or receiving Texas Rising Star certification.</t>
  </si>
  <si>
    <t>1/13/2023 Child Care Regulation Licensing Training - The purpose of this activity was to familiarize Directors and Owners with Minimum Standards and the requirements to maintain and safe environment. Our intention is for provider to maintain compliance with CCR and qualify to become Texas Rising Star certified. There was no expenditure for CCR License Training.</t>
  </si>
  <si>
    <t>To increase the number of Texas Rising Star providers- topic 2</t>
  </si>
  <si>
    <t>To increase the number of Texas Rising Star providers-topic 4</t>
  </si>
  <si>
    <t>To increase the number of Texas Rising Star providers- topics cat 2 Virtual training</t>
  </si>
  <si>
    <t>To increase the number of Texas Rising Star providers -topics cat 2 Virtual Training</t>
  </si>
  <si>
    <t>To increase the number of Texas Rising Star providers- topics cat 4 In person Training</t>
  </si>
  <si>
    <t>To increase the number of Texas Rising Star providers -topics cat 2</t>
  </si>
  <si>
    <t>103  Child Care providers attended in-person Texas Rising Star Orientation</t>
  </si>
  <si>
    <t>Texas Rising Star Mentors provided Texas Rising Star Orientation to Entry Level Designation centers/homes</t>
  </si>
  <si>
    <t>57 Child Care providers received training hours on topics specific to Texas Rising Star measures including but limited to: transitions, teacher/child balance, classroom arrangement, etc.</t>
  </si>
  <si>
    <t>Actual YTD: 48%
Texas Rising Star Certified Centers-2022-2023: 65%--  2023-2024: 85%</t>
  </si>
  <si>
    <t>Programs received the hard copy and digital resources for The Creative Curriculum 11 programs and 2 Family Home providers</t>
  </si>
  <si>
    <t>Blinn College - payment for tuition, fee's and textbooks for Spring 2023</t>
  </si>
  <si>
    <t>Health and Safety Supplies-COVID related</t>
  </si>
  <si>
    <t>Early Learning Resources were purchased for our Texas Rising Star Two-Star, Three-Star, and Four-Star programs as well as those programs actively working toward Texas Rising Star. These resources include toys, shelving and playground equipment with the goal of improving Category 4 scores for our Texas Rising Star and ELD Programs. In Quarter 2, a total of 21 Programs were purchased resources for a total of $255,491.00 was spent (CRSSA Funding).</t>
  </si>
  <si>
    <t>We will measure success by seeing 90 percent of programs who receive the curriculum maintain or increase their Texas Rising Star Star Level throughout FY2023. This will be assessed at the end of the fiscal year.</t>
  </si>
  <si>
    <t>Purchase Frog Street Curriculum for current Texas Rising Star Programs and Entry Level Programs actively working with a Texas Rising Star Mentor and who express interest in the TEA approved curriculum. A total of $29,275 (CRSSA Funding) was spent on Frog Street Curriculum for a total of 29 Early Learning Programs. Another Frog Street order will be placed later in FY23.</t>
  </si>
  <si>
    <t>Maintain CLASS Assessment Certification for one Texas Rising Star Mentor already certified and provided new CLASS Assessment Certification training to our four new Texas Rising Star Assessors to assist programs with measuring effective interactions. This will assist mentors will improving a programs scores in Category 2 which is weighted heavier under the new Texas Rising Star Guidelines. $12,080.00 was spent in Quarter 2. One classroom in one program 5 total mentors participated in CLASS training and 1 CLASS Assessment was conducted</t>
  </si>
  <si>
    <t xml:space="preserve">See an increase in Early Learning Programs expressing interest in participating in the Texas Rising Star Program measured by the number of Texas Rising Star Interest Forms received. Our goal is to receive 25 Texas Rising Star Interest Forms from ELPs in FY23. As of the end of the 2nd Quarter, 27 Texas Rising Star Interest forms have been received.  </t>
  </si>
  <si>
    <t xml:space="preserve">Updated Texas Rising Star Brochures for both parents and providers were purchased in Quarter 2. These brochures will be used to assist with recruiting Entry Level Designated Programs and non-contracted Early Learning Programs into Texas Rising Star as well as assist with informing parents about the benefits of selecting a Texas Rising Star Program. A total of  $715.00 was spent on 400 brochures printed using TWC's approved format. </t>
  </si>
  <si>
    <t xml:space="preserve">Awarded Equipment/Materials Grants to Early Learning Programs who achieved initial Texas Rising Star certification.                                                                      </t>
  </si>
  <si>
    <t>Supporting compliance with CCR requirements for health and safety. Decrease in number deficiencies cited by CCR. Increase in number of ELPS qualifying for Entry Level Texas Rising Star participation.  Decrease in the number of Licensing Deficiencies cited by CCR. Verified by quarterly CCR screenings.</t>
  </si>
  <si>
    <t>Supporting compliance with CCR requirements for health and safety.  Increase in number of ELPS qualifying for Entry Level Texas Rising Star participation.  Decrease in the number of Licensing Deficiencies cited by CCR. Verified by quarterly CCR screenings.</t>
  </si>
  <si>
    <t>Supporting compliance with CCR requirements for health and safety. Increase in number of ELPS qualifying for Entry Level Texas Rising Star participation.  Decrease in the number of Licensing Deficiencies cited by CCR. Verified by quarterly CCR screenings.</t>
  </si>
  <si>
    <t>Professional Development Partnership with Region 12 Education Service Center-no cost. Training on Pyramid Model for Supporting Social Emotional Development of Young Children (board hosted) (no cost)</t>
  </si>
  <si>
    <t>Minimum Standards Training presented by Child Care Regulation (board hosted) (no cost)</t>
  </si>
  <si>
    <t>TECPDS Virtual Roadshow presented by CLI (board hosted) (no cost)</t>
  </si>
  <si>
    <t>Provided grants to Early Learning Programs to attend regional Early Childhood Conference-Central Texas Chapter AEYC</t>
  </si>
  <si>
    <t>Data showed a 24% increase  in  the number of conversational turns from the first LENA day to the last LENA day.  Additionally, there was a 56%  increase in conversational turns in children who started out experiencing less talk compared to the peers.  Teacher surveys revealed an increase in teacher confidence and competence in learning and applying talk strategies. Seven teachers chose to pursue certification and were certified. This project/activity enhanced compliance with CCR requirements for health and safety.    A decrease in the number of licensing deficiencies cited by CCR. Verified by quarterly CCR screenings.  Increase in number of ELPS qualifying for Entry Level Texas Rising Star participation.</t>
  </si>
  <si>
    <t xml:space="preserve"> Lena Grow - LENA GROW is a research-based, data driven program that helps teachers of  infants and toddlers  gain the skills to measurably improve classroom quality and boost interactions. This project aligns with the Board's goal to increase the supply of high quality infant and toddler care.  This was implemented in four (4) Texas Rising Star classrooms in three (3) counties in which two (2) are rural. 4 ELPs, 7 teachers, 4 directors, and 50 Infant/toddlers</t>
  </si>
  <si>
    <t>85 slots were purchased through Region 19 for Texas Rising Star General Education Training for Providers.  Two trainings were held during Q2 One on Feb 18 and the other on Mar 4. ($8000)</t>
  </si>
  <si>
    <t>One Texas Rising Star mentor participated in college course virtually to further her education.</t>
  </si>
  <si>
    <t>Participate in College course 1 Texas Rising Star mentor staff (Same as Q1)</t>
  </si>
  <si>
    <t>Three Texas Rising Star mentors and on dual role participated in PLC's monthly for 1.5 hours per month.</t>
  </si>
  <si>
    <t xml:space="preserve">One CCS provider received their initial Texas Rising Star assessment which resulted in a 2 star certification. </t>
  </si>
  <si>
    <t>Provider received Texas Rising Star Initial Assessment</t>
  </si>
  <si>
    <t>One Texas Rising Star assessor conducted annual unannounced monitoring visits for 2 Texas Rising Star centers.</t>
  </si>
  <si>
    <t>Providers Received an annual monitoring visit</t>
  </si>
  <si>
    <t>Three Texas Rising Star mentor staff mentored 44 staff members at previous center as well as at 2 additional Texas Rising Star centers
Three Texas Rising Star mentor staff provided technical assistance to 15 CCS providers starting the onboarding process</t>
  </si>
  <si>
    <t>Provide mentoring for Texas Rising Star providers
Provided Technical assistance to CCS providers onboarding</t>
  </si>
  <si>
    <t>Various trainings from Texas Rising Star and B/R staff for 268 ELP staff</t>
  </si>
  <si>
    <t>Provided support with educational materials to maintain Texas Rising Star status</t>
  </si>
  <si>
    <t>Texas Rising Star New/ Recertification Awards (March 2023)</t>
  </si>
  <si>
    <t>Bob Pike Train the Trainer for 8 Texas Rising Star mentor staff</t>
  </si>
  <si>
    <t>Teach stone CLASS infant/toddler observer training for Texas Rising Star mentors</t>
  </si>
  <si>
    <t xml:space="preserve">CCM-Case Quality Support Model- PARTNERSHIP- These after school program integrate literacy, numeracy and academic and enrichment activities.  The programs receives training, site visits, technical assistance and resource sharing and victual monthly meetings. </t>
  </si>
  <si>
    <t>Purchase of cribs for provider expanding infant room 10 infant slots, 10 toddler slots</t>
  </si>
  <si>
    <t>Contracted Texas Rising Star staff completed the ATCP course.</t>
  </si>
  <si>
    <t>Properly followed Texas Rising Star Guidelines related to required activities for all Texas Rising Star Providers.</t>
  </si>
  <si>
    <t>Increased infant capacity at Texas Rising Star facilities by adding an additional Texas Rising Star home.</t>
  </si>
  <si>
    <t>Provided Shiloh Crossing with classroom materials and equipment. 12 children</t>
  </si>
  <si>
    <t xml:space="preserve">Provided Training Wheels with classroom materials for all ages.  </t>
  </si>
  <si>
    <t>Provided 119 Early learning programs materials and resources to enhance the quality care. 9 ELP</t>
  </si>
  <si>
    <t>Provided 36 current Texas Rising Star early learning programs and 14 Non- Texas Rising Star early learning programs with outreach and recruitment materials to promote their business' 50ELP</t>
  </si>
  <si>
    <t>240 Directors/practitioners patriated in 6 hours of professional development provided by TECPDS trainers. Increase in Texas Rising Star interest, WSST gained 13 new Texas Rising Star early learning programs.</t>
  </si>
  <si>
    <t>Provided 119 Early learning programs professional development. 4th Annual Conference was held at Laredo First Assembly, all inclusive facility</t>
  </si>
  <si>
    <t xml:space="preserve">Early learning program expanded to include infant care for 3 additional infants, for a total of four infants served. </t>
  </si>
  <si>
    <t>Provided Pat's Daycare with Infant/Toddler classroom materials and equipment.</t>
  </si>
  <si>
    <t xml:space="preserve">Early learning program expanded to include infant care for 2 additional infants, for a total of four infants served. </t>
  </si>
  <si>
    <t xml:space="preserve">Our success will be measured by providers maintaining good standing with CCL and maintaining or increasing their Texas Rising Star star level or receiving Texas Rising Star certification. </t>
  </si>
  <si>
    <t>12/19/2022 Child Care Regulation Webinar Training - The purpose of this activity was to ensure directors meet the training requirements for Texas Rising Star assessment.</t>
  </si>
  <si>
    <t>First Aid/CPR Training 27 child care staff</t>
  </si>
  <si>
    <t>Provide materials, equipment, and resources to assist in meeting Texas Rising Star requirements including but not limited to classroom furniture, developmentally appropriate learning materials, curriculum, outdoor equipment, gross motor equipment and resource books 9 child care centers
2 child care homes</t>
  </si>
  <si>
    <t>TWC Conference- Child Advisory Committee attended TWC Conference</t>
  </si>
  <si>
    <t>Identified need for curriculum</t>
  </si>
  <si>
    <t>ABA Program</t>
  </si>
  <si>
    <t>Social/Emotional/Diversity Material Kits (Lakeshore and Discount School Supply)</t>
  </si>
  <si>
    <t xml:space="preserve">Lunch and Learn 12/06/2022 -- Texas A&amp;M AgriLife - Promoting Early Education Quality (not Board funded) 23 programs 29 staff  </t>
  </si>
  <si>
    <t>Lunch and Learn 11/02/2022 -- Teaching Strategies - Creative Curriculum Overview (not Board funded) 16 programs 19 staff</t>
  </si>
  <si>
    <t>Maintain CLASS Assessment Certification for Texas Rising Star Mentors to assist programs with measuring effective interactions. This will assist mentors will improving a programs scores in Category 2 which is weighted heavier under the new Texas Rising Star Guidelines. $525.00 was spent in Quarter 1.2 Texas Rising Star Mentors renewed CLASS Cert. in 1st Quarter</t>
  </si>
  <si>
    <t>Purchased PPE Supplies including gloves, disinfectant wipes and spray, and hand soap to help combat the rise in illnesses during the winter months including Flu, COVID-19, and RSV. Supplies were distributed in December to a total of 120 Early Learning Programs. $60,200.00 spent in Quarter 1 (CRSSA Funding). 120 Early Learning Programs</t>
  </si>
  <si>
    <t>We will look to measure success by seeing an increase in the percentage of CCS children enrolled in a Texas Rising Star program by the end of FY2023. This will be assessed at the end of the fiscal year.</t>
  </si>
  <si>
    <t>Texas Rising Star Entry Level Hub Training Pre-K Guidelines</t>
  </si>
  <si>
    <t>Texas Rising Star Entry Level Onboarding Focus on Cat 2 Teacher Child Interactions</t>
  </si>
  <si>
    <t>Mini-Conference on Early Brain Development and Early Childhood Intervention supported 70  teachers and directors within 16 ELPs</t>
  </si>
  <si>
    <t>Lena Grow - LENA GROW is a research-based, data driven program that helps infant and toddler teachers gain the skills to measurably improve classroom quality and boost interactions. This project aligns with the Board's goal to increase the supply of high quality infant and toddler care.  The will be implemented into 6 Texas Rising Star classroom. Data provided by LENA will determine the success of the project. 5 ELPs, 7 teachers, 5 administrators, 50 infant/toddlers</t>
  </si>
  <si>
    <t>Texas Rising Star Entry Level Hub Training Infant, Toddler, and Three's Guidelines</t>
  </si>
  <si>
    <t>4 virtual Kaplan trainings &amp; 1 face to face Kaplan quality child care conference - training on early learning and Child Dev 122 virtual &amp; 350 face to face</t>
  </si>
  <si>
    <t>Providers received an annual monitoring visit 7 Texas Rising Star centers
26 classrooms</t>
  </si>
  <si>
    <t>Provide mentoring for Texas Rising Star providers
Provided technical assistance to CCS providers 25 Texas Rising Star centers
23 CCS providers</t>
  </si>
  <si>
    <t xml:space="preserve">Increase interactions between teachers and students. </t>
  </si>
  <si>
    <t>WFSNETX purchased Lena Grow devices to measure interactions between teachers and children. Materials purchased, no evaluations have taken place yet.</t>
  </si>
  <si>
    <t>Quarterly subscription for Brightwheel for all Texas Rising Star providers</t>
  </si>
  <si>
    <t xml:space="preserve">WFSNETX provides Brightwheel to our Texas Rising Star facilities. This is utilized for billing processes and parent communication. </t>
  </si>
  <si>
    <t xml:space="preserve">Maintain licensing requirements by providing training on a variety of ECE topics </t>
  </si>
  <si>
    <t>NAEYC Annual Conference -In person
(6 Texas Rising Star staff and 1 ELP admin)</t>
  </si>
  <si>
    <t>Hiring &amp; Retaining Staff - Virtual Training</t>
  </si>
  <si>
    <t xml:space="preserve">A Total of $1,600 was spent in the 2nd Quarter on the Teacher TRAC Scholarship Program in partnership with Austin Community College. This money was used for Testing fees. Please note: Workforce Solutions Capital Area provides only a portion of the funding for this program. This money is paid out of our QC3 funding and not out of our 4% Quality dollars. </t>
  </si>
  <si>
    <t>Offered a 3 month and/or 6 month employment retention incentive to staff that were successful in educational attainment (as noted above) and that stayed employed at the same facility at 3 months and/or then 6 months afterwards. Two staff from one Texas Rising Star facility obtained this incentive.</t>
  </si>
  <si>
    <t>Texas Rising Star educational stipends for Texas Rising Star Board staff</t>
  </si>
  <si>
    <t xml:space="preserve">Teachstone Interact conference for 2 Texas Rising Star staff </t>
  </si>
  <si>
    <t>100 Kindervans-strollers were purchased for 100 ELPs</t>
  </si>
  <si>
    <t>New Provider Awards (July 2023)
Provided support with educational materials, staff incentives, etc. to 12 programs.</t>
  </si>
  <si>
    <t>Hosted an Early Childhood In-Service
Hosted 2 additional Director's toolbox training for directors
94 participates for Early Childhood In-Service
26 directors participated in Director's Toolbox</t>
  </si>
  <si>
    <t>Digital Transformation Services (training) were provided to 5 Childcare providers to assist with their business office operations.($10,439.13)</t>
  </si>
  <si>
    <t>Retention Award - Provide retention awards for staff based on their tenure to help ELP's retain quality staff in order to keep classrooms open.</t>
  </si>
  <si>
    <t>Paying CPR &amp; First Aid training for providers 51 attendees</t>
  </si>
  <si>
    <t>Child Care Quality Grant awarded to 6 ELPs</t>
  </si>
  <si>
    <t>Provided professional development for 65 Early Childhood teaching staff specific to Infant and Toddler Development. Topics were Supporting Development Birth -3 years and Infant and Toddler Social Emotional Interactions.</t>
  </si>
  <si>
    <t>Frog Street Threes Curriculum. Frog Street Threes is a preschool curriculum that meets the unique needs of three-year-olds and provides intentional instruction in key areas of development. The ELPs to receive the Threes Curriculum are: Brentwood Learning Academy, Early-Redwine Child Care Center, Claudia's Creative Childcare, Pumpkin Patch Preschool, San Angelo Early Learning Childhood Center, Santa Rita Learning Academy, Southwest Children's Academy, TLC Kids Way, Willow Tree Preschool, Harris Avenue Baptist Church Day Care, Kid Biz Academy, Kountry Tyme Academy
12 ELPs/13 kits</t>
  </si>
  <si>
    <t>Frog Street Pre-K Curriculum. Frog Street Pre-K Curriculum is a comprehensive, dual language program designed to meet the needs of diverse learners while supporting the developmental learning domains. The ELPs to receive the Pre-K Curriculum are: Brentwood Learning Academy, Busy Bees Daycare, Claudia's Creative Childcare, San Angelo Early Learning Childhood Center, Santa Rita Learning Academy, Steady Steps Childrens Weekday Ministry, TLC Kids Way, Harris Avenue Baptist Church Day Care.  8 ELPs/8 Kits</t>
  </si>
  <si>
    <t>Frog Street Infant Curriculum. Frog Street's Infant Curriculum provides intentional activities and support in five developmental domains; language, cognitive, social and emotional, physical and approaches toward learning. 9 ELPs  received the Infant curriculum (11 kits total) are: Brentwood Learning Academy, Busy Bees Daycare, Early Redwine Child Care Center (2 sets), Pumpkin Patch Preschool, San Angelo Early Learning Childhood Center, Santa Rita Learning Academy, Southwest Children's Academy, Steady Steps Children's Weekday Ministry, TLC Kids Way (2 sets)</t>
  </si>
  <si>
    <t>Frog Street Toddler Curriculum. Frog Street Toddler Curriculum so designed around the latest brain research and includes 52 weeks of easy-to-use activities created specifically for children 18-36 months. 14 ELPs received the Toddler Curriculum (19 kits total) are: Brentwood Learning Academy, Busy Bees Daycare, Early-Redwine Child Care Center (3 Sets), Claudia's Creative Curriculum, Pumpkin Patch Preschool (2 Sets), San Angelo Early Learning Childhood Center, Santa Rita Learning Academy, Southwest Children's Academy, Steady Steps Childrens Weekday Ministry, TLC Kids Way (2 Sets), Willow Tree Preschool, Harris Avenue Baptist Church Day Care, Kid Biz Academy, Kountry Tyme Academy</t>
  </si>
  <si>
    <t>CDA training-Building your CDA Professional Portfolio for 20 teaching staff</t>
  </si>
  <si>
    <t>CPR/First Aid Safety Training to 9 teaching staff</t>
  </si>
  <si>
    <t>CPR/First Aid Safety Training to 22 teaching staff</t>
  </si>
  <si>
    <t>CPR/First Aid Safety Training to 18 teaching staff</t>
  </si>
  <si>
    <t xml:space="preserve">Provided in house training to 318 Texas Rising Star and Entry Level Designated program teaching staff using qualified Texas Rising Star Staff with the goal of helping providers meet their annual training requirements. No Quality Funds were used for these trainings. </t>
  </si>
  <si>
    <t xml:space="preserve">18 scheduled subcontracted trainings for 423 teaching staff were held in the 4th Quarter. A total of  $21,520 was spent on training in the 4th Quarter. All trainings are research-based to help providers meet their annual training requirement. </t>
  </si>
  <si>
    <t>Reimbursed lodging for FrogStreet SPLASH Conference held in Grapevine, TX for 2 board staff attending</t>
  </si>
  <si>
    <t>During communications with our Early Learning  Directors it was identified that many centers needed enhancements to their safety and security. 100 Programs are waiting on their order of AED, First Aid Kits, and Evacuation/Lock Down Kits; 25 of these programs also received Two-Way Radios.</t>
  </si>
  <si>
    <t>First Aid/CPR Training to 58 child care provider staff</t>
  </si>
  <si>
    <t>Purchased LifeVac anti-choking devices for 57 centers at a total cost of $3,074. The devices were distributed
in June, but the invoice was paid in July.</t>
  </si>
  <si>
    <t>275 centers' staff (3740 staff total) were awarded a Teacher Appreciation Grant to support teacher retention and hiring new staff</t>
  </si>
  <si>
    <t>Purchased Frogstreet curriculum for 8 entry level designated (ELD) child care centers</t>
  </si>
  <si>
    <t>Purchased Lakeshore instructional resources for 5 entry level designated (ELD) child care centers.</t>
  </si>
  <si>
    <t>Infant/Toddler Expansion - Created 2 new toddler classrooms and 1 infant classroom within 3 Centers</t>
  </si>
  <si>
    <t>Board purchased Frog Street curriculum for the 47 pending entry level designated programs</t>
  </si>
  <si>
    <t xml:space="preserve">Added 7 additional Texas Rising Star facilities during this quarter, increased infant and toddler capacity in quality rated facilities, as a result.
67 infant and 138 toddler slots total </t>
  </si>
  <si>
    <t>Offered a 3 month and/or 6 month employment retention incentive to staff that were successful in educational attainment (as noted above) and that stayed employed at the same facility at 3 months and/or then 6 months afterwards. Four staff from one Texas Rising Star facility and one CCS facility obtained this incentive.</t>
  </si>
  <si>
    <t>1st Aid/CPR to 57 teaching staff</t>
  </si>
  <si>
    <t>40 Providers received incentives for accreditation renewals and/or initial certification</t>
  </si>
  <si>
    <t>CCM- During this quarter, O2Learn Network and CASE for Kids met extensively to review data from 2022-2023 self assessments and plan for further quality work, including revamping workshop delivery.
reviewing data from self assessments for 30 centers. One classroom per program.</t>
  </si>
  <si>
    <t>Incentives to support 7 providers in the development of Pre-K partnerships.</t>
  </si>
  <si>
    <t xml:space="preserve"> 250 ELPs received equipment grants to support infant/toddler classrooms</t>
  </si>
  <si>
    <t>50 ELPs received incentive grants for participation in the Infant-Toddler Specialist Network (ITSN)</t>
  </si>
  <si>
    <t xml:space="preserve">69 Non-eligible ELPs received TA and incentives to support compliance with licensing requirements and Entry Level Designation. </t>
  </si>
  <si>
    <t>An additional training on Frog Street curriculum was provided by Frog Street trainers on August 26. The purpose of this training was to provide a more in-depth look at the curriculum and its actual implementation after the providers have had the opportunity and the time to review it and begin using it. There were 26 infant/toddler teachers and 19 Threes and Pre-K teachers. The cost of the training was 
$3999.00.</t>
  </si>
  <si>
    <t>Board conducted a Texas Rising Star Orientation for ells signed CCS agreements during the first half of 2023</t>
  </si>
  <si>
    <t>Purchase materials and equipment  to assist 2 ells with the certification process.  The items will assist improving in areas of concerns.</t>
  </si>
  <si>
    <t>Activity will be measured when ells received their initial certification assessment.</t>
  </si>
  <si>
    <t>Conducted in-person training for all EL and Texas Rising Star providers (31 in attendance; 12 programs) over "Wonder is the Path" and "Mindfulness"; Purchased materials to supplement training (books) for 31 participants from 12 programs attending "Mindfulness" training for their classrooms.</t>
  </si>
  <si>
    <t>LENA - Talking is Teaching-incentive for participating in LENA, passed out materials to support language development. LENA brand resources/materials/reading materials, were provided to 3 participating programs.</t>
  </si>
  <si>
    <t>Purchase materials and equipment as an incentive to ells who completed the certification process.  The items will assist improving in areas of concerns and low scoring measures.</t>
  </si>
  <si>
    <t xml:space="preserve">Three Texas Rising Star 3 and 4 Star providers, Day Nursery Abilene- Cedar (3) Day Nursery of Abilene- Vine (4), Day Nursery of Abilene- Sherry (4), entered into a formal Pre-K partnership with Baird ISD starting September 5, 2023. </t>
  </si>
  <si>
    <t xml:space="preserve">We will measure success by seeing the average Category 2 scores of programs receiving Annual Monitoring increase based on the previous year's scores. This will be assessed at the end of the fiscal year.
Outcome: Of the 13 total programs that received a CLASS Assessment, only 5 of them saw an increase in their Category 2 scores on their next Texas Rising Star assessment. With one program still waiting on their next assessment. It is worth noting not every classroom within these programs received a CLASS assessment and therefor it can be hard to correlate between CLASS assessments and Category 2 scores for the entire program. Future measurable outcomes will focus on the scores of the individual teachers receiving the CLASS assessment. </t>
  </si>
  <si>
    <t>Provided in-person training for Frog Street curriculum overviews (infant/toddler/3's) to administrators from 39 entry level and certified Texas Rising Star Centers.</t>
  </si>
  <si>
    <t xml:space="preserve">Provided 121  early learning programs an opportunity to attend our 5th annual conference. The 5th Annual Conference was held at Laredo College, Kazen-Student Center, all inclusive facility, and provided attendees with 6 hours of  professional development that will assist programs in maintaining professional development hours as required by Child Care Regulation and Texas Rising Star specialist. Materials and supplies such as construction paper, pens, paper and ink were purchased for the event.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</si>
</sst>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quot;$&quot;* #,##0.00_);_(&quot;$&quot;* \(#,##0.00\);_(&quot;$&quot;* &quot;-&quot;??_);_(@_)"/>
    <numFmt numFmtId="164" formatCode="&quot;$&quot;#,##0"/>
    <numFmt numFmtId="165" formatCode="&quot;$&quot;#,##0.00"/>
  </numFmts>
  <fonts count="17"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2"/>
      <color theme="0"/>
      <name val="Calibri"/>
      <family val="2"/>
      <scheme val="minor"/>
    </font>
    <font>
      <b/>
      <sz val="12"/>
      <name val="Calibri"/>
      <family val="2"/>
      <scheme val="minor"/>
    </font>
    <font>
      <sz val="12"/>
      <color theme="1"/>
      <name val="Calibri"/>
      <family val="2"/>
      <scheme val="minor"/>
    </font>
    <font>
      <b/>
      <sz val="12"/>
      <color theme="1"/>
      <name val="Calibri"/>
      <family val="2"/>
      <scheme val="minor"/>
    </font>
    <font>
      <b/>
      <sz val="12"/>
      <color theme="4" tint="0.79998168889431442"/>
      <name val="Calibri"/>
      <family val="2"/>
      <scheme val="minor"/>
    </font>
    <font>
      <sz val="12"/>
      <name val="Calibri"/>
      <family val="2"/>
      <scheme val="minor"/>
    </font>
    <font>
      <i/>
      <sz val="12"/>
      <name val="Calibri"/>
      <family val="2"/>
      <scheme val="minor"/>
    </font>
    <font>
      <sz val="12"/>
      <color rgb="FF0070C0"/>
      <name val="Calibri"/>
      <family val="2"/>
      <scheme val="minor"/>
    </font>
    <font>
      <b/>
      <sz val="12"/>
      <color rgb="FFC00000"/>
      <name val="Calibri"/>
      <family val="2"/>
      <scheme val="minor"/>
    </font>
    <font>
      <b/>
      <sz val="12"/>
      <color rgb="FFFF0000"/>
      <name val="Calibri"/>
      <family val="2"/>
      <scheme val="minor"/>
    </font>
    <font>
      <b/>
      <strike/>
      <sz val="12"/>
      <color rgb="FFC00000"/>
      <name val="Calibri"/>
      <family val="2"/>
      <scheme val="minor"/>
    </font>
    <font>
      <sz val="10"/>
      <name val="Calibri"/>
      <family val="2"/>
      <scheme val="minor"/>
    </font>
    <font>
      <i/>
      <sz val="10"/>
      <name val="Calibri"/>
      <family val="2"/>
      <scheme val="minor"/>
    </font>
  </fonts>
  <fills count="19">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theme="4" tint="-0.499984740745262"/>
        <bgColor indexed="64"/>
      </patternFill>
    </fill>
    <fill>
      <patternFill patternType="solid">
        <fgColor theme="4" tint="0.79998168889431442"/>
        <bgColor indexed="64"/>
      </patternFill>
    </fill>
    <fill>
      <patternFill patternType="solid">
        <fgColor rgb="FF8BC5FF"/>
        <bgColor indexed="64"/>
      </patternFill>
    </fill>
    <fill>
      <patternFill patternType="solid">
        <fgColor rgb="FFF8CAAE"/>
        <bgColor indexed="64"/>
      </patternFill>
    </fill>
    <fill>
      <patternFill patternType="solid">
        <fgColor rgb="FFEEFFBD"/>
        <bgColor indexed="64"/>
      </patternFill>
    </fill>
    <fill>
      <patternFill patternType="solid">
        <fgColor rgb="FFEEDDFF"/>
        <bgColor indexed="64"/>
      </patternFill>
    </fill>
    <fill>
      <patternFill patternType="solid">
        <fgColor rgb="FFFFFF99"/>
        <bgColor indexed="64"/>
      </patternFill>
    </fill>
    <fill>
      <patternFill patternType="solid">
        <fgColor rgb="FFCCFFFF"/>
        <bgColor indexed="64"/>
      </patternFill>
    </fill>
    <fill>
      <patternFill patternType="solid">
        <fgColor rgb="FFFFCCFF"/>
        <bgColor indexed="64"/>
      </patternFill>
    </fill>
    <fill>
      <patternFill patternType="solid">
        <fgColor theme="9"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8" tint="0.79998168889431442"/>
        <bgColor indexed="64"/>
      </patternFill>
    </fill>
  </fills>
  <borders count="30">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s>
  <cellStyleXfs count="6">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3" fillId="4" borderId="0">
      <alignment horizontal="left" vertical="center"/>
      <protection locked="0"/>
    </xf>
  </cellStyleXfs>
  <cellXfs count="295">
    <xf numFmtId="0" fontId="0" fillId="0" borderId="0" xfId="0"/>
    <xf numFmtId="0" fontId="2" fillId="0" borderId="0" xfId="0" applyFont="1"/>
    <xf numFmtId="0" fontId="2" fillId="0" borderId="0" xfId="0" applyFont="1" applyAlignment="1">
      <alignment horizontal="center" vertical="top" wrapText="1"/>
    </xf>
    <xf numFmtId="0" fontId="5" fillId="5" borderId="3" xfId="5" applyFont="1" applyFill="1" applyBorder="1">
      <alignment horizontal="left" vertical="center"/>
      <protection locked="0"/>
    </xf>
    <xf numFmtId="0" fontId="6" fillId="14" borderId="0" xfId="0" applyFont="1" applyFill="1"/>
    <xf numFmtId="0" fontId="7" fillId="0" borderId="0" xfId="0" applyFont="1" applyFill="1" applyAlignment="1">
      <alignment horizontal="center" vertical="center" wrapText="1"/>
    </xf>
    <xf numFmtId="0" fontId="9" fillId="0" borderId="4" xfId="4" applyFont="1" applyFill="1" applyBorder="1"/>
    <xf numFmtId="9" fontId="6" fillId="0" borderId="4" xfId="2" applyFont="1" applyFill="1" applyBorder="1"/>
    <xf numFmtId="9" fontId="6" fillId="0" borderId="5" xfId="2" applyFont="1" applyFill="1" applyBorder="1"/>
    <xf numFmtId="0" fontId="6" fillId="0" borderId="0" xfId="0" applyFont="1"/>
    <xf numFmtId="0" fontId="9" fillId="0" borderId="5" xfId="4" applyFont="1" applyFill="1" applyBorder="1"/>
    <xf numFmtId="0" fontId="9" fillId="0" borderId="0" xfId="0" applyFont="1"/>
    <xf numFmtId="0" fontId="7" fillId="0" borderId="0" xfId="0" applyFont="1"/>
    <xf numFmtId="9" fontId="6" fillId="0" borderId="0" xfId="0" applyNumberFormat="1" applyFont="1"/>
    <xf numFmtId="0" fontId="0" fillId="0" borderId="0" xfId="0" applyAlignment="1">
      <alignment horizontal="center"/>
    </xf>
    <xf numFmtId="0" fontId="9" fillId="13" borderId="5" xfId="0" applyFont="1" applyFill="1" applyBorder="1" applyAlignment="1">
      <alignment horizontal="center" vertical="center"/>
    </xf>
    <xf numFmtId="0" fontId="9" fillId="13" borderId="5" xfId="0" applyFont="1" applyFill="1" applyBorder="1" applyAlignment="1">
      <alignment vertical="center"/>
    </xf>
    <xf numFmtId="0" fontId="6" fillId="13" borderId="5" xfId="0" applyFont="1" applyFill="1" applyBorder="1" applyAlignment="1" applyProtection="1">
      <alignment horizontal="left" vertical="center" wrapText="1"/>
      <protection locked="0"/>
    </xf>
    <xf numFmtId="0" fontId="6" fillId="13" borderId="5" xfId="0" applyFont="1" applyFill="1" applyBorder="1" applyAlignment="1" applyProtection="1">
      <alignment horizontal="center" vertical="center" wrapText="1"/>
      <protection locked="0"/>
    </xf>
    <xf numFmtId="0" fontId="6" fillId="13" borderId="5" xfId="0" applyFont="1" applyFill="1" applyBorder="1" applyAlignment="1" applyProtection="1">
      <alignment horizontal="center" vertical="center"/>
      <protection locked="0"/>
    </xf>
    <xf numFmtId="0" fontId="9" fillId="13" borderId="5" xfId="0" applyFont="1" applyFill="1" applyBorder="1" applyAlignment="1">
      <alignment vertical="center" wrapText="1"/>
    </xf>
    <xf numFmtId="0" fontId="9" fillId="13" borderId="5" xfId="0" applyFont="1" applyFill="1" applyBorder="1" applyAlignment="1">
      <alignment horizontal="center" vertical="center" wrapText="1"/>
    </xf>
    <xf numFmtId="0" fontId="9" fillId="13" borderId="5" xfId="0" applyFont="1" applyFill="1" applyBorder="1" applyAlignment="1" applyProtection="1">
      <alignment vertical="center" wrapText="1"/>
      <protection locked="0"/>
    </xf>
    <xf numFmtId="0" fontId="9" fillId="13" borderId="5" xfId="0" applyFont="1" applyFill="1" applyBorder="1" applyAlignment="1" applyProtection="1">
      <alignment horizontal="left" vertical="center" wrapText="1"/>
      <protection locked="0"/>
    </xf>
    <xf numFmtId="0" fontId="9" fillId="13" borderId="5" xfId="0" applyFont="1" applyFill="1" applyBorder="1" applyAlignment="1" applyProtection="1">
      <alignment horizontal="center" vertical="center"/>
      <protection locked="0"/>
    </xf>
    <xf numFmtId="0" fontId="9" fillId="13" borderId="5" xfId="0" applyFont="1" applyFill="1" applyBorder="1" applyAlignment="1" applyProtection="1">
      <alignment horizontal="center" vertical="center" wrapText="1"/>
      <protection locked="0"/>
    </xf>
    <xf numFmtId="0" fontId="6" fillId="13" borderId="5" xfId="0" applyFont="1" applyFill="1" applyBorder="1" applyAlignment="1">
      <alignment vertical="center" wrapText="1"/>
    </xf>
    <xf numFmtId="0" fontId="6" fillId="13" borderId="5" xfId="0" applyFont="1" applyFill="1" applyBorder="1" applyAlignment="1">
      <alignment horizontal="center" vertical="center" wrapText="1"/>
    </xf>
    <xf numFmtId="0" fontId="0" fillId="0" borderId="0" xfId="0" applyAlignment="1">
      <alignment horizontal="left"/>
    </xf>
    <xf numFmtId="44" fontId="6" fillId="0" borderId="5" xfId="1" applyFont="1" applyFill="1" applyBorder="1"/>
    <xf numFmtId="0" fontId="5" fillId="16" borderId="5" xfId="0" applyFont="1" applyFill="1" applyBorder="1" applyAlignment="1">
      <alignment horizontal="center" vertical="center" wrapText="1"/>
    </xf>
    <xf numFmtId="0" fontId="5" fillId="16" borderId="5" xfId="0" applyFont="1" applyFill="1" applyBorder="1" applyAlignment="1">
      <alignment horizontal="center" vertical="center"/>
    </xf>
    <xf numFmtId="0" fontId="5" fillId="16" borderId="7" xfId="0" applyFont="1" applyFill="1" applyBorder="1" applyAlignment="1">
      <alignment horizontal="center" vertical="center" wrapText="1"/>
    </xf>
    <xf numFmtId="0" fontId="9" fillId="15" borderId="5" xfId="0" applyFont="1" applyFill="1" applyBorder="1" applyAlignment="1">
      <alignment horizontal="center" vertical="center"/>
    </xf>
    <xf numFmtId="0" fontId="9" fillId="15" borderId="5" xfId="0" applyFont="1" applyFill="1" applyBorder="1" applyAlignment="1">
      <alignment vertical="center"/>
    </xf>
    <xf numFmtId="0" fontId="9" fillId="15" borderId="5" xfId="0" applyFont="1" applyFill="1" applyBorder="1" applyAlignment="1" applyProtection="1">
      <alignment horizontal="left" vertical="center"/>
      <protection locked="0"/>
    </xf>
    <xf numFmtId="0" fontId="9" fillId="15" borderId="5" xfId="0" applyFont="1" applyFill="1" applyBorder="1" applyAlignment="1" applyProtection="1">
      <alignment vertical="center" wrapText="1"/>
      <protection locked="0"/>
    </xf>
    <xf numFmtId="0" fontId="9" fillId="15" borderId="5" xfId="0" applyFont="1" applyFill="1" applyBorder="1" applyAlignment="1" applyProtection="1">
      <alignment horizontal="center" vertical="center" wrapText="1"/>
      <protection locked="0"/>
    </xf>
    <xf numFmtId="0" fontId="9" fillId="15" borderId="5" xfId="0" applyFont="1" applyFill="1" applyBorder="1" applyAlignment="1" applyProtection="1">
      <alignment horizontal="left" vertical="center" wrapText="1"/>
      <protection locked="0"/>
    </xf>
    <xf numFmtId="0" fontId="9" fillId="15" borderId="5" xfId="0" applyFont="1" applyFill="1" applyBorder="1" applyAlignment="1">
      <alignment vertical="center" wrapText="1"/>
    </xf>
    <xf numFmtId="0" fontId="6" fillId="15" borderId="5" xfId="0" applyFont="1" applyFill="1" applyBorder="1" applyAlignment="1" applyProtection="1">
      <alignment horizontal="left" vertical="center"/>
      <protection locked="0"/>
    </xf>
    <xf numFmtId="0" fontId="6" fillId="15" borderId="5" xfId="0" applyFont="1" applyFill="1" applyBorder="1" applyAlignment="1" applyProtection="1">
      <alignment horizontal="center" vertical="center" wrapText="1"/>
      <protection locked="0"/>
    </xf>
    <xf numFmtId="0" fontId="6" fillId="15" borderId="5" xfId="0" applyFont="1" applyFill="1" applyBorder="1" applyAlignment="1" applyProtection="1">
      <alignment horizontal="left" vertical="center" wrapText="1"/>
      <protection locked="0"/>
    </xf>
    <xf numFmtId="0" fontId="9" fillId="15" borderId="5" xfId="0" applyFont="1" applyFill="1" applyBorder="1" applyAlignment="1">
      <alignment horizontal="center" vertical="center" wrapText="1"/>
    </xf>
    <xf numFmtId="0" fontId="6" fillId="15" borderId="5" xfId="0" applyFont="1" applyFill="1" applyBorder="1" applyAlignment="1">
      <alignment vertical="center" wrapText="1"/>
    </xf>
    <xf numFmtId="0" fontId="6" fillId="15" borderId="5" xfId="0" applyFont="1" applyFill="1" applyBorder="1" applyAlignment="1">
      <alignment horizontal="center" vertical="center" wrapText="1"/>
    </xf>
    <xf numFmtId="0" fontId="9" fillId="17" borderId="5" xfId="0" applyFont="1" applyFill="1" applyBorder="1" applyAlignment="1">
      <alignment horizontal="center" vertical="center"/>
    </xf>
    <xf numFmtId="0" fontId="9" fillId="17" borderId="5" xfId="0" applyFont="1" applyFill="1" applyBorder="1" applyAlignment="1" applyProtection="1">
      <alignment vertical="center" wrapText="1"/>
      <protection locked="0"/>
    </xf>
    <xf numFmtId="0" fontId="9" fillId="17" borderId="5" xfId="0" applyFont="1" applyFill="1" applyBorder="1" applyAlignment="1" applyProtection="1">
      <alignment horizontal="center" vertical="center" wrapText="1"/>
      <protection locked="0"/>
    </xf>
    <xf numFmtId="0" fontId="9" fillId="17" borderId="5" xfId="0" applyFont="1" applyFill="1" applyBorder="1" applyAlignment="1" applyProtection="1">
      <alignment horizontal="left" vertical="center" wrapText="1"/>
      <protection locked="0"/>
    </xf>
    <xf numFmtId="0" fontId="5" fillId="17" borderId="5" xfId="0" applyFont="1" applyFill="1" applyBorder="1" applyAlignment="1" applyProtection="1">
      <alignment horizontal="center" vertical="center" wrapText="1"/>
      <protection locked="0"/>
    </xf>
    <xf numFmtId="0" fontId="9" fillId="17" borderId="5" xfId="0" applyFont="1" applyFill="1" applyBorder="1" applyAlignment="1">
      <alignment vertical="center" wrapText="1"/>
    </xf>
    <xf numFmtId="0" fontId="6" fillId="17" borderId="5" xfId="0" applyFont="1" applyFill="1" applyBorder="1" applyAlignment="1" applyProtection="1">
      <alignment horizontal="center" vertical="center" wrapText="1"/>
      <protection locked="0"/>
    </xf>
    <xf numFmtId="0" fontId="6" fillId="17" borderId="5" xfId="0" applyFont="1" applyFill="1" applyBorder="1" applyAlignment="1" applyProtection="1">
      <alignment horizontal="left" vertical="center" wrapText="1"/>
      <protection locked="0"/>
    </xf>
    <xf numFmtId="0" fontId="11" fillId="17" borderId="5" xfId="0" applyFont="1" applyFill="1" applyBorder="1" applyAlignment="1" applyProtection="1">
      <alignment horizontal="left" vertical="center"/>
      <protection locked="0"/>
    </xf>
    <xf numFmtId="0" fontId="9" fillId="17" borderId="5" xfId="0" applyFont="1" applyFill="1" applyBorder="1" applyAlignment="1">
      <alignment horizontal="center" vertical="center" wrapText="1"/>
    </xf>
    <xf numFmtId="0" fontId="9" fillId="0" borderId="0" xfId="0" applyFont="1" applyBorder="1" applyAlignment="1">
      <alignment horizontal="center" vertical="center"/>
    </xf>
    <xf numFmtId="0" fontId="9" fillId="0" borderId="0" xfId="0" applyFont="1" applyBorder="1" applyAlignment="1">
      <alignment vertical="center"/>
    </xf>
    <xf numFmtId="0" fontId="9" fillId="0" borderId="0" xfId="0" applyFont="1" applyBorder="1" applyAlignment="1">
      <alignment vertical="center" wrapText="1"/>
    </xf>
    <xf numFmtId="0" fontId="6" fillId="0" borderId="0" xfId="0" applyFont="1" applyBorder="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center" vertical="center" wrapText="1"/>
    </xf>
    <xf numFmtId="0" fontId="12" fillId="13" borderId="5" xfId="0" applyFont="1" applyFill="1" applyBorder="1" applyAlignment="1">
      <alignment vertical="center" wrapText="1"/>
    </xf>
    <xf numFmtId="0" fontId="9" fillId="0" borderId="0" xfId="0" applyFont="1" applyBorder="1" applyAlignment="1">
      <alignment horizontal="center" vertical="center" wrapText="1"/>
    </xf>
    <xf numFmtId="0" fontId="9" fillId="18" borderId="5" xfId="0" applyFont="1" applyFill="1" applyBorder="1" applyAlignment="1">
      <alignment horizontal="center" vertical="center"/>
    </xf>
    <xf numFmtId="0" fontId="9" fillId="18" borderId="5" xfId="0" applyFont="1" applyFill="1" applyBorder="1" applyAlignment="1">
      <alignment vertical="center" wrapText="1"/>
    </xf>
    <xf numFmtId="0" fontId="9" fillId="18" borderId="5" xfId="0" applyFont="1" applyFill="1" applyBorder="1" applyAlignment="1">
      <alignment horizontal="center" vertical="center" wrapText="1"/>
    </xf>
    <xf numFmtId="0" fontId="9" fillId="18" borderId="5" xfId="0" applyFont="1" applyFill="1" applyBorder="1" applyAlignment="1" applyProtection="1">
      <alignment vertical="center" wrapText="1"/>
      <protection locked="0"/>
    </xf>
    <xf numFmtId="0" fontId="9" fillId="18" borderId="5" xfId="0" applyFont="1" applyFill="1" applyBorder="1" applyAlignment="1" applyProtection="1">
      <alignment horizontal="center" vertical="center" wrapText="1"/>
      <protection locked="0"/>
    </xf>
    <xf numFmtId="0" fontId="9" fillId="0" borderId="0" xfId="0" applyFont="1" applyFill="1" applyBorder="1" applyAlignment="1">
      <alignment horizontal="center" vertical="center"/>
    </xf>
    <xf numFmtId="0" fontId="9" fillId="0" borderId="0" xfId="0" applyFont="1" applyAlignment="1">
      <alignment vertical="center"/>
    </xf>
    <xf numFmtId="44" fontId="6" fillId="0" borderId="4" xfId="1" applyFont="1" applyFill="1" applyBorder="1"/>
    <xf numFmtId="0" fontId="5" fillId="13" borderId="21" xfId="4" applyFont="1" applyFill="1" applyBorder="1" applyAlignment="1">
      <alignment horizontal="center"/>
    </xf>
    <xf numFmtId="0" fontId="5" fillId="13" borderId="7" xfId="4" applyFont="1" applyFill="1" applyBorder="1"/>
    <xf numFmtId="44" fontId="7" fillId="13" borderId="7" xfId="1" applyFont="1" applyFill="1" applyBorder="1"/>
    <xf numFmtId="9" fontId="7" fillId="13" borderId="22" xfId="2" applyFont="1" applyFill="1" applyBorder="1" applyAlignment="1">
      <alignment horizontal="center"/>
    </xf>
    <xf numFmtId="0" fontId="4" fillId="0" borderId="12" xfId="5" applyFont="1" applyFill="1" applyBorder="1" applyAlignment="1">
      <alignment horizontal="center" vertical="center" wrapText="1"/>
      <protection locked="0"/>
    </xf>
    <xf numFmtId="0" fontId="4" fillId="0" borderId="13" xfId="5" applyFont="1" applyFill="1" applyBorder="1" applyAlignment="1">
      <alignment horizontal="center" vertical="center" wrapText="1"/>
      <protection locked="0"/>
    </xf>
    <xf numFmtId="0" fontId="4" fillId="0" borderId="14" xfId="5" applyFont="1" applyFill="1" applyBorder="1" applyAlignment="1">
      <alignment horizontal="center" vertical="center" wrapText="1"/>
      <protection locked="0"/>
    </xf>
    <xf numFmtId="0" fontId="9" fillId="0" borderId="15" xfId="4" applyFont="1" applyFill="1" applyBorder="1" applyAlignment="1">
      <alignment horizontal="center"/>
    </xf>
    <xf numFmtId="9" fontId="6" fillId="0" borderId="16" xfId="2" applyFont="1" applyFill="1" applyBorder="1" applyAlignment="1">
      <alignment horizontal="center"/>
    </xf>
    <xf numFmtId="0" fontId="9" fillId="0" borderId="17" xfId="4" applyFont="1" applyFill="1" applyBorder="1" applyAlignment="1">
      <alignment horizontal="center"/>
    </xf>
    <xf numFmtId="9" fontId="6" fillId="0" borderId="18" xfId="2" applyFont="1" applyFill="1" applyBorder="1" applyAlignment="1">
      <alignment horizontal="center"/>
    </xf>
    <xf numFmtId="0" fontId="9" fillId="0" borderId="19" xfId="4" applyFont="1" applyFill="1" applyBorder="1" applyAlignment="1">
      <alignment horizontal="center"/>
    </xf>
    <xf numFmtId="0" fontId="9" fillId="0" borderId="6" xfId="4" applyFont="1" applyFill="1" applyBorder="1"/>
    <xf numFmtId="44" fontId="6" fillId="0" borderId="6" xfId="1" applyFont="1" applyFill="1" applyBorder="1"/>
    <xf numFmtId="9" fontId="6" fillId="0" borderId="20" xfId="2" applyFont="1" applyFill="1" applyBorder="1" applyAlignment="1">
      <alignment horizontal="center"/>
    </xf>
    <xf numFmtId="164" fontId="6" fillId="0" borderId="4" xfId="0" applyNumberFormat="1" applyFont="1" applyFill="1" applyBorder="1"/>
    <xf numFmtId="164" fontId="6" fillId="0" borderId="5" xfId="0" applyNumberFormat="1" applyFont="1" applyFill="1" applyBorder="1"/>
    <xf numFmtId="164" fontId="9" fillId="0" borderId="5" xfId="0" applyNumberFormat="1" applyFont="1" applyFill="1" applyBorder="1"/>
    <xf numFmtId="0" fontId="5" fillId="5" borderId="3" xfId="5" applyFont="1" applyFill="1" applyBorder="1" applyAlignment="1">
      <alignment horizontal="center" vertical="center"/>
      <protection locked="0"/>
    </xf>
    <xf numFmtId="0" fontId="7" fillId="0" borderId="24" xfId="3" applyFont="1" applyFill="1" applyBorder="1" applyAlignment="1">
      <alignment horizontal="center" vertical="center" wrapText="1"/>
    </xf>
    <xf numFmtId="9" fontId="7" fillId="0" borderId="24" xfId="3" applyNumberFormat="1" applyFont="1" applyFill="1" applyBorder="1" applyAlignment="1">
      <alignment horizontal="center" vertical="top" wrapText="1"/>
    </xf>
    <xf numFmtId="0" fontId="7" fillId="0" borderId="24" xfId="0" applyFont="1" applyFill="1" applyBorder="1" applyAlignment="1">
      <alignment horizontal="center" vertical="top" wrapText="1"/>
    </xf>
    <xf numFmtId="0" fontId="7" fillId="0" borderId="25" xfId="3" applyFont="1" applyFill="1" applyBorder="1" applyAlignment="1">
      <alignment horizontal="center" vertical="top" wrapText="1"/>
    </xf>
    <xf numFmtId="0" fontId="7" fillId="0" borderId="26" xfId="3" applyFont="1" applyFill="1" applyBorder="1" applyAlignment="1">
      <alignment horizontal="center" vertical="top" wrapText="1"/>
    </xf>
    <xf numFmtId="0" fontId="7" fillId="0" borderId="24" xfId="3" applyFont="1" applyFill="1" applyBorder="1" applyAlignment="1">
      <alignment horizontal="center" vertical="top" wrapText="1"/>
    </xf>
    <xf numFmtId="0" fontId="7" fillId="0" borderId="27" xfId="0" applyFont="1" applyFill="1" applyBorder="1" applyAlignment="1">
      <alignment horizontal="center" vertical="top" wrapText="1"/>
    </xf>
    <xf numFmtId="165" fontId="6" fillId="0" borderId="16" xfId="0" applyNumberFormat="1" applyFont="1" applyFill="1" applyBorder="1"/>
    <xf numFmtId="0" fontId="4" fillId="0" borderId="23" xfId="4" applyFont="1" applyFill="1" applyBorder="1" applyAlignment="1">
      <alignment horizontal="center" vertical="top" wrapText="1"/>
    </xf>
    <xf numFmtId="0" fontId="4" fillId="0" borderId="24" xfId="4" applyFont="1" applyFill="1" applyBorder="1" applyAlignment="1">
      <alignment horizontal="center" vertical="top" wrapText="1"/>
    </xf>
    <xf numFmtId="0" fontId="9" fillId="0" borderId="3" xfId="4" applyFont="1" applyFill="1" applyBorder="1"/>
    <xf numFmtId="164" fontId="6" fillId="0" borderId="3" xfId="0" applyNumberFormat="1" applyFont="1" applyFill="1" applyBorder="1"/>
    <xf numFmtId="9" fontId="6" fillId="0" borderId="7" xfId="2" applyFont="1" applyFill="1" applyBorder="1"/>
    <xf numFmtId="9" fontId="6" fillId="0" borderId="3" xfId="2" applyFont="1" applyFill="1" applyBorder="1"/>
    <xf numFmtId="165" fontId="6" fillId="0" borderId="29" xfId="0" applyNumberFormat="1" applyFont="1" applyFill="1" applyBorder="1"/>
    <xf numFmtId="0" fontId="5" fillId="5" borderId="11" xfId="5" applyFont="1" applyFill="1" applyBorder="1" applyAlignment="1">
      <alignment horizontal="center" vertical="center"/>
      <protection locked="0"/>
    </xf>
    <xf numFmtId="0" fontId="9" fillId="13" borderId="24" xfId="4" applyFont="1" applyFill="1" applyBorder="1"/>
    <xf numFmtId="164" fontId="7" fillId="13" borderId="24" xfId="0" applyNumberFormat="1" applyFont="1" applyFill="1" applyBorder="1"/>
    <xf numFmtId="9" fontId="6" fillId="13" borderId="24" xfId="2" applyFont="1" applyFill="1" applyBorder="1"/>
    <xf numFmtId="0" fontId="9" fillId="13" borderId="1" xfId="0" applyFont="1" applyFill="1" applyBorder="1" applyAlignment="1">
      <alignment horizontal="center" vertical="center"/>
    </xf>
    <xf numFmtId="0" fontId="9" fillId="15" borderId="2" xfId="0" applyFont="1" applyFill="1" applyBorder="1" applyAlignment="1">
      <alignment vertical="center" wrapText="1"/>
    </xf>
    <xf numFmtId="0" fontId="9" fillId="13" borderId="2" xfId="0" applyFont="1" applyFill="1" applyBorder="1" applyAlignment="1">
      <alignment vertical="center" wrapText="1"/>
    </xf>
    <xf numFmtId="0" fontId="9" fillId="18" borderId="5" xfId="0" applyFont="1" applyFill="1" applyBorder="1" applyAlignment="1" applyProtection="1">
      <alignment horizontal="left" vertical="center" wrapText="1"/>
      <protection locked="0"/>
    </xf>
    <xf numFmtId="0" fontId="6" fillId="0" borderId="0" xfId="0" applyFont="1" applyAlignment="1">
      <alignment vertical="center"/>
    </xf>
    <xf numFmtId="0" fontId="6" fillId="0" borderId="1" xfId="0" applyFont="1" applyBorder="1" applyAlignment="1">
      <alignment vertical="center"/>
    </xf>
    <xf numFmtId="0" fontId="10" fillId="18" borderId="5" xfId="0" applyFont="1" applyFill="1" applyBorder="1" applyAlignment="1">
      <alignment vertical="center" wrapText="1"/>
    </xf>
    <xf numFmtId="0" fontId="6" fillId="15" borderId="1" xfId="0" applyFont="1" applyFill="1" applyBorder="1" applyAlignment="1">
      <alignment vertical="center"/>
    </xf>
    <xf numFmtId="0" fontId="6" fillId="15" borderId="5" xfId="0" applyFont="1" applyFill="1" applyBorder="1" applyAlignment="1">
      <alignment vertical="center"/>
    </xf>
    <xf numFmtId="0" fontId="6" fillId="0" borderId="5" xfId="0" applyFont="1" applyBorder="1" applyAlignment="1">
      <alignment vertical="center"/>
    </xf>
    <xf numFmtId="0" fontId="9" fillId="18" borderId="5" xfId="0" applyFont="1" applyFill="1" applyBorder="1" applyAlignment="1" applyProtection="1">
      <alignment horizontal="center" vertical="center"/>
      <protection locked="0"/>
    </xf>
    <xf numFmtId="0" fontId="10" fillId="18" borderId="5" xfId="0" applyFont="1" applyFill="1" applyBorder="1" applyAlignment="1">
      <alignment horizontal="center" vertical="center" wrapText="1"/>
    </xf>
    <xf numFmtId="0" fontId="9" fillId="18" borderId="1" xfId="0" applyFont="1" applyFill="1" applyBorder="1" applyAlignment="1">
      <alignment horizontal="center" vertical="center"/>
    </xf>
    <xf numFmtId="0" fontId="9" fillId="17" borderId="3" xfId="0" applyFont="1" applyFill="1" applyBorder="1" applyAlignment="1">
      <alignment horizontal="center" vertical="center"/>
    </xf>
    <xf numFmtId="0" fontId="9" fillId="17" borderId="3" xfId="0" applyFont="1" applyFill="1" applyBorder="1" applyAlignment="1">
      <alignment vertical="center" wrapText="1"/>
    </xf>
    <xf numFmtId="0" fontId="9" fillId="17" borderId="3" xfId="0" applyFont="1" applyFill="1" applyBorder="1" applyAlignment="1">
      <alignment horizontal="center" vertical="center" wrapText="1"/>
    </xf>
    <xf numFmtId="0" fontId="9" fillId="18" borderId="2" xfId="0" applyFont="1" applyFill="1" applyBorder="1" applyAlignment="1">
      <alignment vertical="center" wrapText="1"/>
    </xf>
    <xf numFmtId="0" fontId="9" fillId="17" borderId="2" xfId="0" applyFont="1" applyFill="1" applyBorder="1" applyAlignment="1">
      <alignment vertical="center" wrapText="1"/>
    </xf>
    <xf numFmtId="0" fontId="9" fillId="17" borderId="8" xfId="0" applyFont="1" applyFill="1" applyBorder="1" applyAlignment="1">
      <alignment vertical="center" wrapText="1"/>
    </xf>
    <xf numFmtId="0" fontId="9" fillId="17" borderId="0" xfId="0" applyFont="1" applyFill="1" applyBorder="1" applyAlignment="1">
      <alignment vertical="center" wrapText="1"/>
    </xf>
    <xf numFmtId="0" fontId="9" fillId="0" borderId="0" xfId="0" applyFont="1" applyAlignment="1">
      <alignment horizontal="center" vertical="center"/>
    </xf>
    <xf numFmtId="0" fontId="6" fillId="0" borderId="0" xfId="0" applyFont="1" applyAlignment="1">
      <alignment horizontal="center" vertical="center"/>
    </xf>
    <xf numFmtId="0" fontId="6" fillId="0" borderId="0" xfId="0" applyFont="1" applyBorder="1" applyAlignment="1">
      <alignment vertical="center" wrapText="1"/>
    </xf>
    <xf numFmtId="0" fontId="9" fillId="13" borderId="0" xfId="0" applyFont="1" applyFill="1" applyBorder="1" applyAlignment="1">
      <alignment horizontal="center" vertical="center"/>
    </xf>
    <xf numFmtId="0" fontId="9" fillId="17" borderId="1" xfId="0" applyFont="1" applyFill="1" applyBorder="1" applyAlignment="1">
      <alignment horizontal="center" vertical="center"/>
    </xf>
    <xf numFmtId="0" fontId="9" fillId="18" borderId="3" xfId="0" applyFont="1" applyFill="1" applyBorder="1" applyAlignment="1">
      <alignment horizontal="center" vertical="center"/>
    </xf>
    <xf numFmtId="0" fontId="9" fillId="15" borderId="1" xfId="0" applyFont="1" applyFill="1" applyBorder="1" applyAlignment="1">
      <alignment horizontal="center" vertical="center"/>
    </xf>
    <xf numFmtId="0" fontId="9" fillId="15" borderId="3" xfId="0" applyFont="1" applyFill="1" applyBorder="1" applyAlignment="1">
      <alignment horizontal="center" vertical="center"/>
    </xf>
    <xf numFmtId="0" fontId="9" fillId="18" borderId="3" xfId="0" applyFont="1" applyFill="1" applyBorder="1" applyAlignment="1">
      <alignment vertical="center" wrapText="1"/>
    </xf>
    <xf numFmtId="0" fontId="9" fillId="15" borderId="3" xfId="0" applyFont="1" applyFill="1" applyBorder="1" applyAlignment="1">
      <alignment vertical="center" wrapText="1"/>
    </xf>
    <xf numFmtId="0" fontId="11" fillId="17" borderId="5" xfId="0" applyFont="1" applyFill="1" applyBorder="1" applyAlignment="1" applyProtection="1">
      <alignment horizontal="left" vertical="center" wrapText="1"/>
      <protection locked="0"/>
    </xf>
    <xf numFmtId="0" fontId="9" fillId="18" borderId="3" xfId="0" applyFont="1" applyFill="1" applyBorder="1" applyAlignment="1">
      <alignment horizontal="center" vertical="center" wrapText="1"/>
    </xf>
    <xf numFmtId="0" fontId="9" fillId="15" borderId="3" xfId="0" applyFont="1" applyFill="1" applyBorder="1" applyAlignment="1">
      <alignment horizontal="center" vertical="center" wrapText="1"/>
    </xf>
    <xf numFmtId="0" fontId="9" fillId="18" borderId="8" xfId="0" applyFont="1" applyFill="1" applyBorder="1" applyAlignment="1">
      <alignment vertical="center" wrapText="1"/>
    </xf>
    <xf numFmtId="0" fontId="9" fillId="15" borderId="8" xfId="0" applyFont="1" applyFill="1" applyBorder="1" applyAlignment="1">
      <alignment vertical="center" wrapText="1"/>
    </xf>
    <xf numFmtId="0" fontId="9" fillId="17" borderId="0" xfId="0" applyFont="1" applyFill="1" applyAlignment="1">
      <alignment vertical="center"/>
    </xf>
    <xf numFmtId="0" fontId="6" fillId="17" borderId="0" xfId="0" applyFont="1" applyFill="1" applyAlignment="1">
      <alignment vertical="center"/>
    </xf>
    <xf numFmtId="0" fontId="6" fillId="17" borderId="1" xfId="0" applyFont="1" applyFill="1" applyBorder="1" applyAlignment="1">
      <alignment vertical="center"/>
    </xf>
    <xf numFmtId="0" fontId="12" fillId="15" borderId="5" xfId="0" applyFont="1" applyFill="1" applyBorder="1" applyAlignment="1">
      <alignment vertical="center" wrapText="1"/>
    </xf>
    <xf numFmtId="0" fontId="13" fillId="13" borderId="5" xfId="0" applyFont="1" applyFill="1" applyBorder="1" applyAlignment="1">
      <alignment vertical="center" wrapText="1"/>
    </xf>
    <xf numFmtId="0" fontId="13" fillId="15" borderId="5" xfId="0" applyFont="1" applyFill="1" applyBorder="1" applyAlignment="1">
      <alignment vertical="center" wrapText="1"/>
    </xf>
    <xf numFmtId="0" fontId="9" fillId="17" borderId="0" xfId="0" applyFont="1" applyFill="1" applyBorder="1" applyAlignment="1">
      <alignment horizontal="center" vertical="center"/>
    </xf>
    <xf numFmtId="0" fontId="9" fillId="17" borderId="0" xfId="0" applyFont="1" applyFill="1" applyBorder="1" applyAlignment="1">
      <alignment horizontal="center" vertical="center" wrapText="1"/>
    </xf>
    <xf numFmtId="0" fontId="14" fillId="18" borderId="5" xfId="0" applyFont="1" applyFill="1" applyBorder="1" applyAlignment="1">
      <alignment horizontal="center" vertical="center"/>
    </xf>
    <xf numFmtId="0" fontId="14" fillId="18" borderId="5" xfId="0" applyFont="1" applyFill="1" applyBorder="1" applyAlignment="1">
      <alignment vertical="center" wrapText="1"/>
    </xf>
    <xf numFmtId="0" fontId="14" fillId="18" borderId="5" xfId="0" applyFont="1" applyFill="1" applyBorder="1" applyAlignment="1">
      <alignment horizontal="center" vertical="center" wrapText="1"/>
    </xf>
    <xf numFmtId="0" fontId="14" fillId="18" borderId="2" xfId="0" applyFont="1" applyFill="1" applyBorder="1" applyAlignment="1">
      <alignment vertical="center" wrapText="1"/>
    </xf>
    <xf numFmtId="0" fontId="9" fillId="0" borderId="5" xfId="0" applyFont="1" applyFill="1" applyBorder="1" applyAlignment="1">
      <alignment horizontal="center" vertical="center"/>
    </xf>
    <xf numFmtId="0" fontId="9" fillId="13" borderId="5" xfId="0" applyFont="1" applyFill="1" applyBorder="1" applyAlignment="1" applyProtection="1">
      <alignment horizontal="left" vertical="center"/>
      <protection locked="0"/>
    </xf>
    <xf numFmtId="0" fontId="15" fillId="13" borderId="5" xfId="0" applyFont="1" applyFill="1" applyBorder="1" applyAlignment="1">
      <alignment horizontal="center" vertical="center"/>
    </xf>
    <xf numFmtId="0" fontId="15" fillId="13" borderId="5" xfId="0" applyFont="1" applyFill="1" applyBorder="1" applyAlignment="1">
      <alignment vertical="center"/>
    </xf>
    <xf numFmtId="0" fontId="15" fillId="15" borderId="5" xfId="0" applyFont="1" applyFill="1" applyBorder="1" applyAlignment="1">
      <alignment horizontal="center" vertical="center"/>
    </xf>
    <xf numFmtId="0" fontId="15" fillId="15" borderId="5" xfId="0" applyFont="1" applyFill="1" applyBorder="1" applyAlignment="1">
      <alignment vertical="center"/>
    </xf>
    <xf numFmtId="0" fontId="15" fillId="15" borderId="5" xfId="0" applyFont="1" applyFill="1" applyBorder="1" applyAlignment="1">
      <alignment vertical="center" wrapText="1"/>
    </xf>
    <xf numFmtId="0" fontId="15" fillId="5" borderId="5" xfId="0" applyFont="1" applyFill="1" applyBorder="1" applyAlignment="1">
      <alignment horizontal="center" vertical="center"/>
    </xf>
    <xf numFmtId="0" fontId="15" fillId="5" borderId="5" xfId="0" applyFont="1" applyFill="1" applyBorder="1" applyAlignment="1">
      <alignment vertical="center"/>
    </xf>
    <xf numFmtId="0" fontId="15" fillId="5" borderId="5" xfId="0" applyFont="1" applyFill="1" applyBorder="1" applyAlignment="1">
      <alignment vertical="center" wrapText="1"/>
    </xf>
    <xf numFmtId="0" fontId="15" fillId="17" borderId="5" xfId="0" applyFont="1" applyFill="1" applyBorder="1" applyAlignment="1">
      <alignment horizontal="center" vertical="center"/>
    </xf>
    <xf numFmtId="0" fontId="15" fillId="17" borderId="5" xfId="0" applyFont="1" applyFill="1" applyBorder="1" applyAlignment="1">
      <alignment vertical="center"/>
    </xf>
    <xf numFmtId="0" fontId="15" fillId="17" borderId="5" xfId="0" applyFont="1" applyFill="1" applyBorder="1" applyAlignment="1">
      <alignment vertical="center" wrapText="1"/>
    </xf>
    <xf numFmtId="0" fontId="15" fillId="17" borderId="5" xfId="0" applyFont="1" applyFill="1" applyBorder="1" applyAlignment="1">
      <alignment horizontal="center" vertical="center" wrapText="1"/>
    </xf>
    <xf numFmtId="0" fontId="15" fillId="17" borderId="2" xfId="0" applyFont="1" applyFill="1" applyBorder="1" applyAlignment="1">
      <alignment vertical="center" wrapText="1"/>
    </xf>
    <xf numFmtId="0" fontId="15" fillId="0" borderId="0" xfId="0" applyFont="1" applyAlignment="1">
      <alignment vertical="center"/>
    </xf>
    <xf numFmtId="0" fontId="15" fillId="0" borderId="22" xfId="0" applyFont="1" applyBorder="1" applyAlignment="1">
      <alignment vertical="center" wrapText="1"/>
    </xf>
    <xf numFmtId="0" fontId="15" fillId="0" borderId="7" xfId="0" applyFont="1" applyBorder="1" applyAlignment="1">
      <alignment horizontal="center" vertical="center"/>
    </xf>
    <xf numFmtId="0" fontId="15" fillId="0" borderId="7" xfId="0" applyFont="1" applyBorder="1" applyAlignment="1">
      <alignment vertical="center"/>
    </xf>
    <xf numFmtId="0" fontId="15" fillId="0" borderId="7" xfId="0" applyFont="1" applyBorder="1" applyAlignment="1">
      <alignment vertical="center" wrapText="1"/>
    </xf>
    <xf numFmtId="0" fontId="15" fillId="0" borderId="21" xfId="0" applyFont="1" applyBorder="1" applyAlignment="1">
      <alignment horizontal="center" vertical="center"/>
    </xf>
    <xf numFmtId="0" fontId="15" fillId="17" borderId="8" xfId="0" applyFont="1" applyFill="1" applyBorder="1" applyAlignment="1">
      <alignment vertical="center" wrapText="1"/>
    </xf>
    <xf numFmtId="0" fontId="15" fillId="17" borderId="3" xfId="0" applyFont="1" applyFill="1" applyBorder="1" applyAlignment="1">
      <alignment vertical="center"/>
    </xf>
    <xf numFmtId="0" fontId="15" fillId="17" borderId="3" xfId="0" applyFont="1" applyFill="1" applyBorder="1" applyAlignment="1">
      <alignment vertical="center" wrapText="1"/>
    </xf>
    <xf numFmtId="0" fontId="15" fillId="0" borderId="5" xfId="0" applyFont="1" applyBorder="1" applyAlignment="1">
      <alignment horizontal="center" vertical="center"/>
    </xf>
    <xf numFmtId="0" fontId="15" fillId="0" borderId="1" xfId="0" applyFont="1" applyBorder="1" applyAlignment="1">
      <alignment horizontal="center" vertical="center"/>
    </xf>
    <xf numFmtId="0" fontId="15" fillId="17" borderId="1" xfId="0" applyFont="1" applyFill="1" applyBorder="1" applyAlignment="1">
      <alignment horizontal="center" vertical="center"/>
    </xf>
    <xf numFmtId="0" fontId="15" fillId="17" borderId="3" xfId="0" applyFont="1" applyFill="1" applyBorder="1" applyAlignment="1">
      <alignment horizontal="center" vertical="center"/>
    </xf>
    <xf numFmtId="0" fontId="15" fillId="17" borderId="9" xfId="0" applyFont="1" applyFill="1" applyBorder="1" applyAlignment="1">
      <alignment horizontal="center" vertical="center"/>
    </xf>
    <xf numFmtId="0" fontId="15" fillId="17" borderId="3" xfId="0" applyFont="1" applyFill="1" applyBorder="1" applyAlignment="1">
      <alignment horizontal="center" vertical="center" wrapText="1"/>
    </xf>
    <xf numFmtId="0" fontId="15" fillId="17" borderId="2" xfId="0" applyFont="1" applyFill="1" applyBorder="1" applyAlignment="1" applyProtection="1">
      <alignment horizontal="left" vertical="center" wrapText="1"/>
      <protection locked="0"/>
    </xf>
    <xf numFmtId="0" fontId="15" fillId="5" borderId="2" xfId="0" applyFont="1" applyFill="1" applyBorder="1" applyAlignment="1">
      <alignment vertical="center" wrapText="1"/>
    </xf>
    <xf numFmtId="0" fontId="15" fillId="5" borderId="3" xfId="0" applyFont="1" applyFill="1" applyBorder="1" applyAlignment="1">
      <alignment horizontal="center" vertical="center"/>
    </xf>
    <xf numFmtId="0" fontId="15" fillId="5" borderId="5" xfId="0" applyFont="1" applyFill="1" applyBorder="1" applyAlignment="1">
      <alignment horizontal="center" vertical="center" wrapText="1"/>
    </xf>
    <xf numFmtId="0" fontId="15" fillId="5" borderId="2" xfId="0" applyFont="1" applyFill="1" applyBorder="1" applyAlignment="1" applyProtection="1">
      <alignment horizontal="left" vertical="center" wrapText="1"/>
      <protection locked="0"/>
    </xf>
    <xf numFmtId="0" fontId="15" fillId="5" borderId="5" xfId="0" applyFont="1" applyFill="1" applyBorder="1" applyAlignment="1" applyProtection="1">
      <alignment horizontal="left" vertical="center" wrapText="1"/>
      <protection locked="0"/>
    </xf>
    <xf numFmtId="0" fontId="15" fillId="5" borderId="5" xfId="0" applyFont="1" applyFill="1" applyBorder="1" applyAlignment="1" applyProtection="1">
      <alignment vertical="center" wrapText="1"/>
      <protection locked="0"/>
    </xf>
    <xf numFmtId="0" fontId="15" fillId="5" borderId="5" xfId="0" applyFont="1" applyFill="1" applyBorder="1" applyAlignment="1" applyProtection="1">
      <alignment horizontal="left" vertical="center"/>
      <protection locked="0"/>
    </xf>
    <xf numFmtId="0" fontId="15" fillId="5" borderId="5" xfId="0" applyFont="1" applyFill="1" applyBorder="1" applyAlignment="1" applyProtection="1">
      <alignment horizontal="center" vertical="center"/>
      <protection locked="0"/>
    </xf>
    <xf numFmtId="0" fontId="15" fillId="5" borderId="2" xfId="0" applyFont="1" applyFill="1" applyBorder="1" applyAlignment="1">
      <alignment horizontal="center" vertical="center" wrapText="1"/>
    </xf>
    <xf numFmtId="0" fontId="15" fillId="5" borderId="2" xfId="0" applyFont="1" applyFill="1" applyBorder="1" applyAlignment="1" applyProtection="1">
      <alignment horizontal="center" vertical="center" wrapText="1"/>
      <protection locked="0"/>
    </xf>
    <xf numFmtId="0" fontId="15" fillId="5" borderId="1" xfId="0" applyFont="1" applyFill="1" applyBorder="1" applyAlignment="1">
      <alignment vertical="center"/>
    </xf>
    <xf numFmtId="0" fontId="16" fillId="5" borderId="2" xfId="0" applyFont="1" applyFill="1" applyBorder="1" applyAlignment="1">
      <alignment vertical="center" wrapText="1"/>
    </xf>
    <xf numFmtId="0" fontId="16" fillId="5" borderId="5" xfId="0" applyFont="1" applyFill="1" applyBorder="1" applyAlignment="1">
      <alignment horizontal="center" vertical="center" wrapText="1"/>
    </xf>
    <xf numFmtId="0" fontId="16" fillId="5" borderId="5" xfId="0" applyFont="1" applyFill="1" applyBorder="1" applyAlignment="1">
      <alignment vertical="center" wrapText="1"/>
    </xf>
    <xf numFmtId="0" fontId="15" fillId="5" borderId="1" xfId="0" applyFont="1" applyFill="1" applyBorder="1" applyAlignment="1">
      <alignment horizontal="center" vertical="center"/>
    </xf>
    <xf numFmtId="0" fontId="15" fillId="15" borderId="2" xfId="0" applyFont="1" applyFill="1" applyBorder="1" applyAlignment="1">
      <alignment vertical="center" wrapText="1"/>
    </xf>
    <xf numFmtId="0" fontId="15" fillId="15" borderId="1" xfId="0" applyFont="1" applyFill="1" applyBorder="1" applyAlignment="1">
      <alignment horizontal="center" vertical="center"/>
    </xf>
    <xf numFmtId="0" fontId="15" fillId="15" borderId="5" xfId="0" applyFont="1" applyFill="1" applyBorder="1" applyAlignment="1">
      <alignment horizontal="center" vertical="center" wrapText="1"/>
    </xf>
    <xf numFmtId="0" fontId="15" fillId="15" borderId="2" xfId="0" applyFont="1" applyFill="1" applyBorder="1" applyAlignment="1" applyProtection="1">
      <alignment horizontal="left" vertical="center" wrapText="1"/>
      <protection locked="0"/>
    </xf>
    <xf numFmtId="0" fontId="15" fillId="15" borderId="5" xfId="0" applyFont="1" applyFill="1" applyBorder="1" applyAlignment="1" applyProtection="1">
      <alignment horizontal="left" vertical="center" wrapText="1"/>
      <protection locked="0"/>
    </xf>
    <xf numFmtId="0" fontId="15" fillId="15" borderId="5" xfId="0" applyFont="1" applyFill="1" applyBorder="1" applyAlignment="1" applyProtection="1">
      <alignment vertical="center" wrapText="1"/>
      <protection locked="0"/>
    </xf>
    <xf numFmtId="0" fontId="15" fillId="15" borderId="5" xfId="0" applyFont="1" applyFill="1" applyBorder="1" applyAlignment="1" applyProtection="1">
      <alignment horizontal="left" vertical="center"/>
      <protection locked="0"/>
    </xf>
    <xf numFmtId="0" fontId="15" fillId="15" borderId="5" xfId="0" applyFont="1" applyFill="1" applyBorder="1" applyAlignment="1" applyProtection="1">
      <alignment horizontal="center" vertical="center"/>
      <protection locked="0"/>
    </xf>
    <xf numFmtId="0" fontId="15" fillId="13" borderId="2" xfId="0" applyFont="1" applyFill="1" applyBorder="1" applyAlignment="1" applyProtection="1">
      <alignment horizontal="left" vertical="center" wrapText="1"/>
      <protection locked="0"/>
    </xf>
    <xf numFmtId="0" fontId="15" fillId="13" borderId="5" xfId="0" applyFont="1" applyFill="1" applyBorder="1" applyAlignment="1" applyProtection="1">
      <alignment horizontal="left" vertical="center" wrapText="1"/>
      <protection locked="0"/>
    </xf>
    <xf numFmtId="0" fontId="15" fillId="13" borderId="5" xfId="0" applyFont="1" applyFill="1" applyBorder="1" applyAlignment="1" applyProtection="1">
      <alignment vertical="center" wrapText="1"/>
      <protection locked="0"/>
    </xf>
    <xf numFmtId="0" fontId="15" fillId="13" borderId="5" xfId="0" applyFont="1" applyFill="1" applyBorder="1" applyAlignment="1" applyProtection="1">
      <alignment horizontal="left" vertical="center"/>
      <protection locked="0"/>
    </xf>
    <xf numFmtId="0" fontId="15" fillId="13" borderId="2" xfId="0" applyFont="1" applyFill="1" applyBorder="1" applyAlignment="1">
      <alignment vertical="center" wrapText="1"/>
    </xf>
    <xf numFmtId="0" fontId="15" fillId="13" borderId="5" xfId="0" applyFont="1" applyFill="1" applyBorder="1" applyAlignment="1">
      <alignment vertical="center" wrapText="1"/>
    </xf>
    <xf numFmtId="0" fontId="15" fillId="13" borderId="1" xfId="0" applyFont="1" applyFill="1" applyBorder="1" applyAlignment="1">
      <alignment horizontal="center" vertical="center"/>
    </xf>
    <xf numFmtId="0" fontId="15" fillId="13" borderId="5" xfId="0" applyFont="1" applyFill="1" applyBorder="1" applyAlignment="1">
      <alignment horizontal="center" vertical="center" wrapText="1"/>
    </xf>
    <xf numFmtId="0" fontId="15" fillId="13" borderId="5" xfId="0" applyFont="1" applyFill="1" applyBorder="1" applyAlignment="1" applyProtection="1">
      <alignment horizontal="center" vertical="center"/>
      <protection locked="0"/>
    </xf>
    <xf numFmtId="0" fontId="15" fillId="13" borderId="1" xfId="0" applyFont="1" applyFill="1" applyBorder="1" applyAlignment="1">
      <alignment vertical="center"/>
    </xf>
    <xf numFmtId="0" fontId="15" fillId="15" borderId="5" xfId="0" applyFont="1" applyFill="1" applyBorder="1" applyAlignment="1" applyProtection="1">
      <alignment horizontal="center" vertical="center" wrapText="1"/>
      <protection locked="0"/>
    </xf>
    <xf numFmtId="0" fontId="15" fillId="16" borderId="5" xfId="0" applyFont="1" applyFill="1" applyBorder="1" applyAlignment="1">
      <alignment horizontal="center" vertical="center" wrapText="1"/>
    </xf>
    <xf numFmtId="0" fontId="15" fillId="16" borderId="5" xfId="0" applyFont="1" applyFill="1" applyBorder="1" applyAlignment="1">
      <alignment horizontal="center" vertical="center"/>
    </xf>
    <xf numFmtId="0" fontId="15" fillId="16" borderId="2" xfId="0" applyFont="1" applyFill="1" applyBorder="1" applyAlignment="1">
      <alignment horizontal="center" vertical="center" wrapText="1"/>
    </xf>
    <xf numFmtId="0" fontId="15" fillId="0" borderId="1" xfId="0" applyFont="1" applyBorder="1" applyAlignment="1">
      <alignment vertical="center"/>
    </xf>
    <xf numFmtId="0" fontId="15" fillId="0" borderId="5" xfId="0" applyFont="1" applyBorder="1" applyAlignment="1">
      <alignment vertical="center"/>
    </xf>
    <xf numFmtId="0" fontId="16" fillId="0" borderId="0" xfId="0" applyFont="1" applyAlignment="1">
      <alignment vertical="center"/>
    </xf>
    <xf numFmtId="0" fontId="16" fillId="0" borderId="1" xfId="0" applyFont="1" applyBorder="1" applyAlignment="1">
      <alignment vertical="center"/>
    </xf>
    <xf numFmtId="0" fontId="16" fillId="0" borderId="5" xfId="0" applyFont="1" applyBorder="1" applyAlignment="1">
      <alignment vertical="center"/>
    </xf>
    <xf numFmtId="0" fontId="15" fillId="15" borderId="1" xfId="0" applyFont="1" applyFill="1" applyBorder="1" applyAlignment="1">
      <alignment vertical="center"/>
    </xf>
    <xf numFmtId="0" fontId="15" fillId="0" borderId="9" xfId="0" applyFont="1" applyBorder="1" applyAlignment="1">
      <alignment vertical="center"/>
    </xf>
    <xf numFmtId="0" fontId="15" fillId="0" borderId="3" xfId="0" applyFont="1" applyBorder="1" applyAlignment="1">
      <alignment vertical="center"/>
    </xf>
    <xf numFmtId="0" fontId="15" fillId="0" borderId="10" xfId="0" applyFont="1" applyBorder="1" applyAlignment="1">
      <alignment vertical="center"/>
    </xf>
    <xf numFmtId="0" fontId="15" fillId="0" borderId="4" xfId="0" applyFont="1" applyBorder="1" applyAlignment="1">
      <alignment vertical="center"/>
    </xf>
    <xf numFmtId="0" fontId="15" fillId="0" borderId="0" xfId="0" applyFont="1" applyAlignment="1">
      <alignment horizontal="center" vertical="center"/>
    </xf>
    <xf numFmtId="0" fontId="15" fillId="0" borderId="0" xfId="0" applyFont="1" applyAlignment="1">
      <alignment horizontal="center" vertical="center" wrapText="1"/>
    </xf>
    <xf numFmtId="0" fontId="15" fillId="0" borderId="4" xfId="0" applyFont="1" applyBorder="1" applyAlignment="1">
      <alignment horizontal="center" vertical="center"/>
    </xf>
    <xf numFmtId="0" fontId="15" fillId="0" borderId="4" xfId="0" applyFont="1" applyBorder="1" applyAlignment="1">
      <alignment horizontal="center" vertical="center" wrapText="1"/>
    </xf>
    <xf numFmtId="0" fontId="15" fillId="0" borderId="11" xfId="0" applyFont="1" applyBorder="1" applyAlignment="1">
      <alignment vertical="center"/>
    </xf>
    <xf numFmtId="0" fontId="15" fillId="0" borderId="5" xfId="0" applyFont="1" applyBorder="1" applyAlignment="1">
      <alignment horizontal="center" vertical="center" wrapText="1"/>
    </xf>
    <xf numFmtId="0" fontId="15" fillId="0" borderId="2" xfId="0" applyFont="1" applyBorder="1" applyAlignment="1">
      <alignment vertical="center"/>
    </xf>
    <xf numFmtId="0" fontId="15" fillId="5" borderId="5" xfId="0" applyFont="1" applyFill="1" applyBorder="1" applyAlignment="1" applyProtection="1">
      <alignment horizontal="center" vertical="center" wrapText="1"/>
      <protection locked="0"/>
    </xf>
    <xf numFmtId="0" fontId="15" fillId="17" borderId="5" xfId="0" applyFont="1" applyFill="1" applyBorder="1" applyAlignment="1" applyProtection="1">
      <alignment horizontal="center" vertical="center"/>
      <protection locked="0"/>
    </xf>
    <xf numFmtId="0" fontId="15" fillId="13" borderId="9" xfId="0" applyFont="1" applyFill="1" applyBorder="1" applyAlignment="1">
      <alignment horizontal="center" vertical="center"/>
    </xf>
    <xf numFmtId="0" fontId="15" fillId="15" borderId="9" xfId="0" applyFont="1" applyFill="1" applyBorder="1" applyAlignment="1">
      <alignment horizontal="center" vertical="center"/>
    </xf>
    <xf numFmtId="0" fontId="15" fillId="13" borderId="3" xfId="0" applyFont="1" applyFill="1" applyBorder="1" applyAlignment="1">
      <alignment horizontal="center" vertical="center"/>
    </xf>
    <xf numFmtId="0" fontId="15" fillId="15" borderId="3" xfId="0" applyFont="1" applyFill="1" applyBorder="1" applyAlignment="1">
      <alignment horizontal="center" vertical="center"/>
    </xf>
    <xf numFmtId="0" fontId="15" fillId="0" borderId="3" xfId="0" applyFont="1" applyBorder="1" applyAlignment="1">
      <alignment horizontal="center" vertical="center"/>
    </xf>
    <xf numFmtId="0" fontId="15" fillId="13" borderId="3" xfId="0" applyFont="1" applyFill="1" applyBorder="1" applyAlignment="1">
      <alignment vertical="center"/>
    </xf>
    <xf numFmtId="0" fontId="15" fillId="15" borderId="3" xfId="0" applyFont="1" applyFill="1" applyBorder="1" applyAlignment="1">
      <alignment vertical="center"/>
    </xf>
    <xf numFmtId="0" fontId="15" fillId="13" borderId="3" xfId="0" applyFont="1" applyFill="1" applyBorder="1" applyAlignment="1" applyProtection="1">
      <alignment horizontal="left" vertical="center"/>
      <protection locked="0"/>
    </xf>
    <xf numFmtId="0" fontId="15" fillId="17" borderId="1" xfId="0" applyFont="1" applyFill="1" applyBorder="1" applyAlignment="1">
      <alignment vertical="center"/>
    </xf>
    <xf numFmtId="0" fontId="15" fillId="13" borderId="3" xfId="0" applyFont="1" applyFill="1" applyBorder="1" applyAlignment="1">
      <alignment vertical="center" wrapText="1"/>
    </xf>
    <xf numFmtId="0" fontId="15" fillId="15" borderId="3" xfId="0" applyFont="1" applyFill="1" applyBorder="1" applyAlignment="1" applyProtection="1">
      <alignment vertical="center" wrapText="1"/>
      <protection locked="0"/>
    </xf>
    <xf numFmtId="0" fontId="15" fillId="17" borderId="0" xfId="0" applyFont="1" applyFill="1" applyBorder="1" applyAlignment="1">
      <alignment vertical="center" wrapText="1"/>
    </xf>
    <xf numFmtId="0" fontId="15" fillId="13" borderId="3" xfId="0" applyFont="1" applyFill="1" applyBorder="1" applyAlignment="1" applyProtection="1">
      <alignment horizontal="left" vertical="center" wrapText="1"/>
      <protection locked="0"/>
    </xf>
    <xf numFmtId="0" fontId="15" fillId="15" borderId="3" xfId="0" applyFont="1" applyFill="1" applyBorder="1" applyAlignment="1" applyProtection="1">
      <alignment horizontal="left" vertical="center" wrapText="1"/>
      <protection locked="0"/>
    </xf>
    <xf numFmtId="0" fontId="15" fillId="13" borderId="3" xfId="0" applyFont="1" applyFill="1" applyBorder="1" applyAlignment="1" applyProtection="1">
      <alignment horizontal="center" vertical="center"/>
      <protection locked="0"/>
    </xf>
    <xf numFmtId="0" fontId="15" fillId="15" borderId="3" xfId="0" applyFont="1" applyFill="1" applyBorder="1" applyAlignment="1" applyProtection="1">
      <alignment horizontal="center" vertical="center"/>
      <protection locked="0"/>
    </xf>
    <xf numFmtId="0" fontId="15" fillId="13" borderId="8" xfId="0" applyFont="1" applyFill="1" applyBorder="1" applyAlignment="1" applyProtection="1">
      <alignment horizontal="left" vertical="center" wrapText="1"/>
      <protection locked="0"/>
    </xf>
    <xf numFmtId="0" fontId="15" fillId="13" borderId="8" xfId="0" applyFont="1" applyFill="1" applyBorder="1" applyAlignment="1">
      <alignment vertical="center" wrapText="1"/>
    </xf>
    <xf numFmtId="0" fontId="15" fillId="15" borderId="8" xfId="0" applyFont="1" applyFill="1" applyBorder="1" applyAlignment="1" applyProtection="1">
      <alignment horizontal="left" vertical="center" wrapText="1"/>
      <protection locked="0"/>
    </xf>
    <xf numFmtId="0" fontId="9" fillId="0" borderId="28" xfId="4" applyFont="1" applyFill="1" applyBorder="1" applyAlignment="1">
      <alignment horizontal="center"/>
    </xf>
    <xf numFmtId="0" fontId="9" fillId="13" borderId="23" xfId="4" applyFont="1" applyFill="1" applyBorder="1" applyAlignment="1">
      <alignment horizontal="center"/>
    </xf>
    <xf numFmtId="0" fontId="6" fillId="0" borderId="0" xfId="0" applyFont="1" applyAlignment="1">
      <alignment horizontal="center"/>
    </xf>
    <xf numFmtId="165" fontId="7" fillId="13" borderId="27" xfId="0" applyNumberFormat="1" applyFont="1" applyFill="1" applyBorder="1"/>
    <xf numFmtId="0" fontId="5" fillId="7" borderId="8" xfId="5" applyFont="1" applyFill="1" applyBorder="1" applyAlignment="1">
      <alignment horizontal="center" vertical="center" wrapText="1"/>
      <protection locked="0"/>
    </xf>
    <xf numFmtId="0" fontId="5" fillId="7" borderId="9" xfId="5" applyFont="1" applyFill="1" applyBorder="1" applyAlignment="1">
      <alignment horizontal="center" vertical="center" wrapText="1"/>
      <protection locked="0"/>
    </xf>
    <xf numFmtId="0" fontId="5" fillId="6" borderId="8" xfId="5" applyFont="1" applyFill="1" applyBorder="1" applyAlignment="1">
      <alignment horizontal="center" vertical="center"/>
      <protection locked="0"/>
    </xf>
    <xf numFmtId="0" fontId="5" fillId="6" borderId="9" xfId="5" applyFont="1" applyFill="1" applyBorder="1" applyAlignment="1">
      <alignment horizontal="center" vertical="center"/>
      <protection locked="0"/>
    </xf>
    <xf numFmtId="0" fontId="5" fillId="12" borderId="11" xfId="5" applyFont="1" applyFill="1" applyBorder="1" applyAlignment="1">
      <alignment horizontal="center" vertical="center"/>
      <protection locked="0"/>
    </xf>
    <xf numFmtId="0" fontId="5" fillId="12" borderId="10" xfId="5" applyFont="1" applyFill="1" applyBorder="1" applyAlignment="1">
      <alignment horizontal="center" vertical="center"/>
      <protection locked="0"/>
    </xf>
    <xf numFmtId="0" fontId="5" fillId="11" borderId="11" xfId="5" applyFont="1" applyFill="1" applyBorder="1" applyAlignment="1">
      <alignment horizontal="center" vertical="center" wrapText="1"/>
      <protection locked="0"/>
    </xf>
    <xf numFmtId="0" fontId="5" fillId="11" borderId="10" xfId="5" applyFont="1" applyFill="1" applyBorder="1" applyAlignment="1">
      <alignment horizontal="center" vertical="center" wrapText="1"/>
      <protection locked="0"/>
    </xf>
    <xf numFmtId="0" fontId="5" fillId="10" borderId="11" xfId="5" applyFont="1" applyFill="1" applyBorder="1" applyAlignment="1">
      <alignment horizontal="center" vertical="center" wrapText="1"/>
      <protection locked="0"/>
    </xf>
    <xf numFmtId="0" fontId="5" fillId="10" borderId="10" xfId="5" applyFont="1" applyFill="1" applyBorder="1" applyAlignment="1">
      <alignment horizontal="center" vertical="center" wrapText="1"/>
      <protection locked="0"/>
    </xf>
    <xf numFmtId="0" fontId="5" fillId="9" borderId="11" xfId="5" applyFont="1" applyFill="1" applyBorder="1" applyAlignment="1">
      <alignment horizontal="center" vertical="center"/>
      <protection locked="0"/>
    </xf>
    <xf numFmtId="0" fontId="5" fillId="9" borderId="10" xfId="5" applyFont="1" applyFill="1" applyBorder="1" applyAlignment="1">
      <alignment horizontal="center" vertical="center"/>
      <protection locked="0"/>
    </xf>
    <xf numFmtId="0" fontId="5" fillId="8" borderId="11" xfId="5" applyFont="1" applyFill="1" applyBorder="1" applyAlignment="1">
      <alignment horizontal="center" vertical="center" wrapText="1"/>
      <protection locked="0"/>
    </xf>
    <xf numFmtId="0" fontId="5" fillId="8" borderId="10" xfId="5" applyFont="1" applyFill="1" applyBorder="1" applyAlignment="1">
      <alignment horizontal="center" vertical="center" wrapText="1"/>
      <protection locked="0"/>
    </xf>
    <xf numFmtId="0" fontId="5" fillId="7" borderId="11" xfId="5" applyFont="1" applyFill="1" applyBorder="1" applyAlignment="1">
      <alignment horizontal="center" vertical="center" wrapText="1"/>
      <protection locked="0"/>
    </xf>
    <xf numFmtId="0" fontId="5" fillId="7" borderId="10" xfId="5" applyFont="1" applyFill="1" applyBorder="1" applyAlignment="1">
      <alignment horizontal="center" vertical="center" wrapText="1"/>
      <protection locked="0"/>
    </xf>
    <xf numFmtId="0" fontId="5" fillId="6" borderId="11" xfId="5" applyFont="1" applyFill="1" applyBorder="1" applyAlignment="1">
      <alignment horizontal="center" vertical="center"/>
      <protection locked="0"/>
    </xf>
    <xf numFmtId="0" fontId="5" fillId="6" borderId="10" xfId="5" applyFont="1" applyFill="1" applyBorder="1" applyAlignment="1">
      <alignment horizontal="center" vertical="center"/>
      <protection locked="0"/>
    </xf>
    <xf numFmtId="0" fontId="5" fillId="12" borderId="8" xfId="5" applyFont="1" applyFill="1" applyBorder="1" applyAlignment="1">
      <alignment horizontal="center" vertical="center"/>
      <protection locked="0"/>
    </xf>
    <xf numFmtId="0" fontId="5" fillId="12" borderId="9" xfId="5" applyFont="1" applyFill="1" applyBorder="1" applyAlignment="1">
      <alignment horizontal="center" vertical="center"/>
      <protection locked="0"/>
    </xf>
    <xf numFmtId="0" fontId="5" fillId="11" borderId="8" xfId="5" applyFont="1" applyFill="1" applyBorder="1" applyAlignment="1">
      <alignment horizontal="center" vertical="center" wrapText="1"/>
      <protection locked="0"/>
    </xf>
    <xf numFmtId="0" fontId="5" fillId="11" borderId="9" xfId="5" applyFont="1" applyFill="1" applyBorder="1" applyAlignment="1">
      <alignment horizontal="center" vertical="center" wrapText="1"/>
      <protection locked="0"/>
    </xf>
    <xf numFmtId="0" fontId="5" fillId="10" borderId="8" xfId="5" applyFont="1" applyFill="1" applyBorder="1" applyAlignment="1">
      <alignment horizontal="center" vertical="center" wrapText="1"/>
      <protection locked="0"/>
    </xf>
    <xf numFmtId="0" fontId="5" fillId="10" borderId="9" xfId="5" applyFont="1" applyFill="1" applyBorder="1" applyAlignment="1">
      <alignment horizontal="center" vertical="center" wrapText="1"/>
      <protection locked="0"/>
    </xf>
    <xf numFmtId="0" fontId="5" fillId="9" borderId="8" xfId="5" applyFont="1" applyFill="1" applyBorder="1" applyAlignment="1">
      <alignment horizontal="center" vertical="center"/>
      <protection locked="0"/>
    </xf>
    <xf numFmtId="0" fontId="5" fillId="9" borderId="9" xfId="5" applyFont="1" applyFill="1" applyBorder="1" applyAlignment="1">
      <alignment horizontal="center" vertical="center"/>
      <protection locked="0"/>
    </xf>
    <xf numFmtId="0" fontId="5" fillId="8" borderId="8" xfId="5" applyFont="1" applyFill="1" applyBorder="1" applyAlignment="1">
      <alignment horizontal="center" vertical="center" wrapText="1"/>
      <protection locked="0"/>
    </xf>
    <xf numFmtId="0" fontId="5" fillId="8" borderId="9" xfId="5" applyFont="1" applyFill="1" applyBorder="1" applyAlignment="1">
      <alignment horizontal="center" vertical="center" wrapText="1"/>
      <protection locked="0"/>
    </xf>
  </cellXfs>
  <cellStyles count="6">
    <cellStyle name="20% - Accent1" xfId="3" builtinId="30"/>
    <cellStyle name="40% - Accent1" xfId="4" builtinId="31"/>
    <cellStyle name="Currency" xfId="1" builtinId="4"/>
    <cellStyle name="Normal" xfId="0" builtinId="0"/>
    <cellStyle name="Percent" xfId="2" builtinId="5"/>
    <cellStyle name="Quality Category Heading" xfId="5" xr:uid="{668A9789-1FA0-46BB-8670-F11C6E5A61EE}"/>
  </cellStyles>
  <dxfs count="66">
    <dxf>
      <font>
        <b val="0"/>
        <i val="0"/>
        <strike val="0"/>
        <condense val="0"/>
        <extend val="0"/>
        <outline val="0"/>
        <shadow val="0"/>
        <u val="none"/>
        <vertAlign val="baseline"/>
        <sz val="10"/>
        <color auto="1"/>
        <name val="Calibri"/>
        <family val="2"/>
        <scheme val="minor"/>
      </font>
      <alignment horizontal="general" vertical="center" textRotation="0" wrapText="1" indent="0" justifyLastLine="0" shrinkToFit="0" readingOrder="0"/>
      <border diagonalUp="0" diagonalDown="0" outline="0">
        <left style="thin">
          <color indexed="64"/>
        </left>
        <right/>
        <top/>
        <bottom/>
      </border>
    </dxf>
    <dxf>
      <font>
        <b val="0"/>
        <strike val="0"/>
        <outline val="0"/>
        <shadow val="0"/>
        <u val="none"/>
        <vertAlign val="baseline"/>
        <sz val="10"/>
        <color auto="1"/>
        <name val="Calibri"/>
        <family val="2"/>
        <scheme val="minor"/>
      </font>
      <alignment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alignment horizontal="center" vertical="center" textRotation="0" wrapText="0" indent="0" justifyLastLine="0" shrinkToFit="0" readingOrder="0"/>
      <border diagonalUp="0" diagonalDown="0" outline="0">
        <left style="thin">
          <color indexed="64"/>
        </left>
        <right style="thin">
          <color indexed="64"/>
        </right>
        <top/>
        <bottom/>
      </border>
    </dxf>
    <dxf>
      <font>
        <b val="0"/>
        <strike val="0"/>
        <outline val="0"/>
        <shadow val="0"/>
        <u val="none"/>
        <vertAlign val="baseline"/>
        <sz val="10"/>
        <color auto="1"/>
        <name val="Calibri"/>
        <family val="2"/>
        <scheme val="minor"/>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alignment horizontal="general" vertical="center" textRotation="0" wrapText="0" indent="0" justifyLastLine="0" shrinkToFit="0" readingOrder="0"/>
      <border diagonalUp="0" diagonalDown="0" outline="0">
        <left style="thin">
          <color indexed="64"/>
        </left>
        <right style="thin">
          <color indexed="64"/>
        </right>
        <top/>
        <bottom/>
      </border>
    </dxf>
    <dxf>
      <font>
        <b val="0"/>
        <strike val="0"/>
        <outline val="0"/>
        <shadow val="0"/>
        <u val="none"/>
        <vertAlign val="baseline"/>
        <sz val="10"/>
        <color auto="1"/>
        <name val="Calibri"/>
        <family val="2"/>
        <scheme val="minor"/>
      </font>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alignment horizontal="general" vertical="center" textRotation="0" wrapText="1" indent="0" justifyLastLine="0" shrinkToFit="0" readingOrder="0"/>
      <border diagonalUp="0" diagonalDown="0" outline="0">
        <left style="thin">
          <color indexed="64"/>
        </left>
        <right style="thin">
          <color indexed="64"/>
        </right>
        <top/>
        <bottom/>
      </border>
    </dxf>
    <dxf>
      <font>
        <b val="0"/>
        <strike val="0"/>
        <outline val="0"/>
        <shadow val="0"/>
        <u val="none"/>
        <vertAlign val="baseline"/>
        <sz val="10"/>
        <color auto="1"/>
        <name val="Calibri"/>
        <family val="2"/>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alignment horizontal="general" vertical="center" textRotation="0" wrapText="0" indent="0" justifyLastLine="0" shrinkToFit="0" readingOrder="0"/>
      <border diagonalUp="0" diagonalDown="0" outline="0">
        <left style="thin">
          <color indexed="64"/>
        </left>
        <right style="thin">
          <color indexed="64"/>
        </right>
        <top/>
        <bottom/>
      </border>
    </dxf>
    <dxf>
      <font>
        <b val="0"/>
        <strike val="0"/>
        <outline val="0"/>
        <shadow val="0"/>
        <u val="none"/>
        <vertAlign val="baseline"/>
        <sz val="10"/>
        <color auto="1"/>
        <name val="Calibri"/>
        <family val="2"/>
        <scheme val="minor"/>
      </font>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alignment horizontal="general" vertical="center" textRotation="0" wrapText="0" indent="0" justifyLastLine="0" shrinkToFit="0" readingOrder="0"/>
      <border diagonalUp="0" diagonalDown="0" outline="0">
        <left style="thin">
          <color indexed="64"/>
        </left>
        <right style="thin">
          <color indexed="64"/>
        </right>
        <top/>
        <bottom/>
      </border>
    </dxf>
    <dxf>
      <font>
        <b val="0"/>
        <strike val="0"/>
        <outline val="0"/>
        <shadow val="0"/>
        <u val="none"/>
        <vertAlign val="baseline"/>
        <sz val="10"/>
        <color auto="1"/>
        <name val="Calibri"/>
        <family val="2"/>
        <scheme val="minor"/>
      </font>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strike val="0"/>
        <outline val="0"/>
        <shadow val="0"/>
        <u val="none"/>
        <vertAlign val="baseline"/>
        <sz val="10"/>
        <color auto="1"/>
        <name val="Calibri"/>
        <family val="2"/>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bottom/>
      </border>
    </dxf>
    <dxf>
      <font>
        <b val="0"/>
        <strike val="0"/>
        <outline val="0"/>
        <shadow val="0"/>
        <u val="none"/>
        <vertAlign val="baseline"/>
        <sz val="10"/>
        <color auto="1"/>
        <name val="Calibri"/>
        <family val="2"/>
        <scheme val="minor"/>
      </font>
      <fill>
        <patternFill patternType="none">
          <fgColor indexed="64"/>
          <bgColor auto="1"/>
        </patternFill>
      </fill>
      <alignment horizontal="center" vertical="center" textRotation="0" indent="0" justifyLastLine="0" shrinkToFit="0" readingOrder="0"/>
      <border diagonalUp="0" diagonalDown="0" outline="0">
        <left/>
        <right style="thin">
          <color indexed="64"/>
        </right>
        <top style="thin">
          <color indexed="64"/>
        </top>
        <bottom style="thin">
          <color indexed="64"/>
        </bottom>
      </border>
    </dxf>
    <dxf>
      <font>
        <b val="0"/>
        <strike val="0"/>
        <outline val="0"/>
        <shadow val="0"/>
        <u val="none"/>
        <vertAlign val="baseline"/>
        <sz val="10"/>
        <color auto="1"/>
        <name val="Calibri"/>
        <family val="2"/>
        <scheme val="minor"/>
      </font>
      <alignment vertical="center" textRotation="0" indent="0" justifyLastLine="0" shrinkToFit="0" readingOrder="0"/>
    </dxf>
    <dxf>
      <font>
        <b val="0"/>
        <strike val="0"/>
        <outline val="0"/>
        <shadow val="0"/>
        <u val="none"/>
        <vertAlign val="baseline"/>
        <sz val="10"/>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auto="1"/>
        <name val="Calibri"/>
        <family val="2"/>
        <scheme val="minor"/>
      </font>
      <alignment vertical="center" textRotation="0" indent="0" justifyLastLine="0" shrinkToFit="0" readingOrder="0"/>
    </dxf>
    <dxf>
      <font>
        <strike val="0"/>
        <outline val="0"/>
        <shadow val="0"/>
        <u val="none"/>
        <vertAlign val="baseline"/>
        <sz val="12"/>
        <color auto="1"/>
        <name val="Calibri"/>
        <family val="2"/>
        <scheme val="minor"/>
      </font>
      <alignment vertical="center" textRotation="0" wrapText="1" indent="0" justifyLastLine="0" shrinkToFit="0" readingOrder="0"/>
    </dxf>
    <dxf>
      <font>
        <strike val="0"/>
        <outline val="0"/>
        <shadow val="0"/>
        <u val="none"/>
        <vertAlign val="baseline"/>
        <sz val="12"/>
        <color auto="1"/>
        <name val="Calibri"/>
        <family val="2"/>
        <scheme val="minor"/>
      </font>
      <alignment horizontal="center" vertical="center" textRotation="0" wrapText="1" indent="0" justifyLastLine="0" shrinkToFit="0" readingOrder="0"/>
    </dxf>
    <dxf>
      <font>
        <strike val="0"/>
        <outline val="0"/>
        <shadow val="0"/>
        <u val="none"/>
        <vertAlign val="baseline"/>
        <sz val="12"/>
        <color auto="1"/>
        <name val="Calibri"/>
        <family val="2"/>
        <scheme val="minor"/>
      </font>
      <alignment horizontal="center" vertical="center" textRotation="0" indent="0" justifyLastLine="0" shrinkToFit="0" readingOrder="0"/>
    </dxf>
    <dxf>
      <font>
        <strike val="0"/>
        <outline val="0"/>
        <shadow val="0"/>
        <u val="none"/>
        <vertAlign val="baseline"/>
        <sz val="12"/>
        <color auto="1"/>
        <name val="Calibri"/>
        <family val="2"/>
        <scheme val="minor"/>
      </font>
      <alignment horizontal="general" vertical="center" textRotation="0" wrapText="1" indent="0" justifyLastLine="0" shrinkToFit="0" readingOrder="0"/>
    </dxf>
    <dxf>
      <font>
        <strike val="0"/>
        <outline val="0"/>
        <shadow val="0"/>
        <u val="none"/>
        <vertAlign val="baseline"/>
        <sz val="12"/>
        <color auto="1"/>
        <name val="Calibri"/>
        <family val="2"/>
        <scheme val="minor"/>
      </font>
      <alignment vertical="center" textRotation="0" wrapText="1" indent="0" justifyLastLine="0" shrinkToFit="0" readingOrder="0"/>
    </dxf>
    <dxf>
      <font>
        <strike val="0"/>
        <outline val="0"/>
        <shadow val="0"/>
        <u val="none"/>
        <vertAlign val="baseline"/>
        <sz val="12"/>
        <color auto="1"/>
        <name val="Calibri"/>
        <family val="2"/>
        <scheme val="minor"/>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2"/>
        <color auto="1"/>
        <name val="Calibri"/>
        <family val="2"/>
        <scheme val="minor"/>
      </font>
      <alignment horizontal="center" vertical="center" textRotation="0" wrapText="0" indent="0" justifyLastLine="0" shrinkToFit="0" readingOrder="0"/>
    </dxf>
    <dxf>
      <font>
        <strike val="0"/>
        <outline val="0"/>
        <shadow val="0"/>
        <u val="none"/>
        <vertAlign val="baseline"/>
        <sz val="12"/>
        <color auto="1"/>
        <name val="Calibri"/>
        <family val="2"/>
        <scheme val="minor"/>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2"/>
        <color auto="1"/>
        <name val="Calibri"/>
        <family val="2"/>
        <scheme val="minor"/>
      </font>
      <alignment vertical="center" textRotation="0" indent="0" justifyLastLine="0" shrinkToFit="0" readingOrder="0"/>
    </dxf>
    <dxf>
      <font>
        <b/>
        <i val="0"/>
        <strike val="0"/>
        <condense val="0"/>
        <extend val="0"/>
        <outline val="0"/>
        <shadow val="0"/>
        <u val="none"/>
        <vertAlign val="baseline"/>
        <sz val="12"/>
        <color auto="1"/>
        <name val="Calibri"/>
        <family val="2"/>
        <scheme val="minor"/>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name val="Calibri"/>
        <family val="2"/>
        <scheme val="minor"/>
      </font>
      <alignment horizontal="center" textRotation="0" indent="0" justifyLastLine="0" shrinkToFit="0" readingOrder="0"/>
      <border diagonalUp="0" diagonalDown="0">
        <left style="thin">
          <color indexed="64"/>
        </left>
        <right/>
        <top style="thin">
          <color indexed="64"/>
        </top>
        <bottom style="thin">
          <color indexed="64"/>
        </bottom>
      </border>
    </dxf>
    <dxf>
      <font>
        <strike val="0"/>
        <outline val="0"/>
        <shadow val="0"/>
        <u val="none"/>
        <vertAlign val="baseline"/>
        <sz val="12"/>
        <name val="Calibri"/>
        <family val="2"/>
        <scheme val="minor"/>
      </font>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Calibri"/>
        <family val="2"/>
        <scheme val="minor"/>
      </font>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Calibri"/>
        <family val="2"/>
        <scheme val="minor"/>
      </font>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Calibri"/>
        <family val="2"/>
        <scheme val="minor"/>
      </font>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Calibri"/>
        <family val="2"/>
        <scheme val="minor"/>
      </font>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Calibri"/>
        <family val="2"/>
        <scheme val="minor"/>
      </font>
      <border diagonalUp="0" diagonalDown="0">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4" tint="0.79998168889431442"/>
        </patternFill>
      </fill>
      <alignment horizontal="center" textRotation="0" indent="0" justifyLastLine="0" shrinkToFit="0" readingOrder="0"/>
      <border diagonalUp="0" diagonalDown="0">
        <left/>
        <right style="thin">
          <color indexed="64"/>
        </right>
        <top style="thin">
          <color indexed="64"/>
        </top>
        <bottom style="thin">
          <color indexed="64"/>
        </bottom>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2"/>
        <name val="Calibri"/>
        <family val="2"/>
        <scheme val="minor"/>
      </font>
    </dxf>
    <dxf>
      <font>
        <strike val="0"/>
        <outline val="0"/>
        <shadow val="0"/>
        <u val="none"/>
        <vertAlign val="baseline"/>
        <sz val="12"/>
        <color theme="0"/>
        <name val="Calibri"/>
        <family val="2"/>
        <scheme val="minor"/>
      </font>
      <alignment horizontal="center" textRotation="0" wrapText="1" indent="0" justifyLastLine="0" shrinkToFit="0" readingOrder="0"/>
    </dxf>
    <dxf>
      <font>
        <strike val="0"/>
        <outline val="0"/>
        <shadow val="0"/>
        <u val="none"/>
        <vertAlign val="baseline"/>
        <sz val="12"/>
        <name val="Calibri"/>
        <family val="2"/>
        <scheme val="minor"/>
      </font>
      <numFmt numFmtId="164" formatCode="&quot;$&quot;#,##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Calibri"/>
        <family val="2"/>
        <scheme val="minor"/>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Calibri"/>
        <family val="2"/>
        <scheme val="minor"/>
      </font>
      <numFmt numFmtId="164" formatCode="&quot;$&quot;#,##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Calibri"/>
        <family val="2"/>
        <scheme val="minor"/>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Calibri"/>
        <family val="2"/>
        <scheme val="minor"/>
      </font>
      <numFmt numFmtId="164" formatCode="&quot;$&quot;#,##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Calibri"/>
        <family val="2"/>
        <scheme val="minor"/>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Calibri"/>
        <family val="2"/>
        <scheme val="minor"/>
      </font>
      <numFmt numFmtId="164" formatCode="&quot;$&quot;#,##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Calibri"/>
        <family val="2"/>
        <scheme val="minor"/>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Calibri"/>
        <family val="2"/>
        <scheme val="minor"/>
      </font>
      <numFmt numFmtId="164" formatCode="&quot;$&quot;#,##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Calibri"/>
        <family val="2"/>
        <scheme val="minor"/>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Calibri"/>
        <family val="2"/>
        <scheme val="minor"/>
      </font>
      <numFmt numFmtId="164" formatCode="&quot;$&quot;#,##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Calibri"/>
        <family val="2"/>
        <scheme val="minor"/>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Calibri"/>
        <family val="2"/>
        <scheme val="minor"/>
      </font>
      <numFmt numFmtId="164" formatCode="&quot;$&quot;#,##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Calibri"/>
        <family val="2"/>
        <scheme val="minor"/>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Calibri"/>
        <family val="2"/>
        <scheme val="minor"/>
      </font>
      <numFmt numFmtId="164" formatCode="&quot;$&quot;#,##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medium">
          <color rgb="FF000000"/>
        </left>
        <right style="medium">
          <color rgb="FF000000"/>
        </right>
        <bottom style="medium">
          <color rgb="FF000000"/>
        </bottom>
      </border>
    </dxf>
    <dxf>
      <font>
        <strike val="0"/>
        <outline val="0"/>
        <shadow val="0"/>
        <u val="none"/>
        <vertAlign val="baseline"/>
        <sz val="12"/>
        <name val="Calibri"/>
        <family val="2"/>
        <scheme val="minor"/>
      </font>
    </dxf>
    <dxf>
      <border>
        <bottom style="medium">
          <color rgb="FF000000"/>
        </bottom>
      </border>
    </dxf>
    <dxf>
      <font>
        <b/>
        <i val="0"/>
        <strike val="0"/>
        <condense val="0"/>
        <extend val="0"/>
        <outline val="0"/>
        <shadow val="0"/>
        <u val="none"/>
        <vertAlign val="baseline"/>
        <sz val="12"/>
        <color theme="1"/>
        <name val="Calibri"/>
        <family val="2"/>
        <scheme val="minor"/>
      </font>
      <fill>
        <patternFill patternType="solid">
          <fgColor indexed="64"/>
          <bgColor theme="4" tint="0.79998168889431442"/>
        </patternFill>
      </fill>
      <alignment horizontal="center" vertical="center" textRotation="0" wrapText="1" indent="0" justifyLastLine="0" shrinkToFit="0" readingOrder="0"/>
    </dxf>
    <dxf>
      <fill>
        <patternFill>
          <bgColor theme="4" tint="0.79998168889431442"/>
        </patternFill>
      </fill>
    </dxf>
    <dxf>
      <fill>
        <patternFill>
          <bgColor theme="0"/>
        </patternFill>
      </fill>
    </dxf>
    <dxf>
      <font>
        <color theme="0"/>
      </font>
      <fill>
        <patternFill>
          <bgColor theme="4" tint="-0.499984740745262"/>
        </patternFill>
      </fill>
    </dxf>
  </dxfs>
  <tableStyles count="1" defaultTableStyle="TableStyleMedium2" defaultPivotStyle="PivotStyleLight16">
    <tableStyle name="Table Style 2" pivot="0" count="3" xr9:uid="{84400101-BBCE-4752-8ECC-4984F54575F8}">
      <tableStyleElement type="firstColumn" dxfId="65"/>
      <tableStyleElement type="firstRowStripe" dxfId="64"/>
      <tableStyleElement type="secondRowStripe" dxfId="63"/>
    </tableStyle>
  </tableStyles>
  <colors>
    <mruColors>
      <color rgb="FFDDDD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ites/ccel/ppqi/Child%20Care%20Quality%20Funds%20Reporting/CCQ%20FFY2023/CCQ%20Board%20Rollup%20FY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cking"/>
      <sheetName val="Plan Overview"/>
      <sheetName val="Staff Instructions"/>
      <sheetName val="Vehicle Spending"/>
      <sheetName val="Large Purchases"/>
      <sheetName val="YTD by Category"/>
      <sheetName val="YTD M&amp;A Staffing"/>
      <sheetName val="YTD by Quarter"/>
      <sheetName val="YTD Narratives"/>
      <sheetName val="TEST Board Tab"/>
      <sheetName val="YTD by Activity"/>
      <sheetName val="1 - Panhandle"/>
      <sheetName val="2 - South Plains"/>
      <sheetName val="3 - North Texas"/>
      <sheetName val="4 - North Central"/>
      <sheetName val="5 - Tarrant"/>
      <sheetName val="6 - Dallas"/>
      <sheetName val="7 - Northeast"/>
      <sheetName val="8 - East Texas"/>
      <sheetName val="9 - West Central"/>
      <sheetName val="10- Borderplex"/>
      <sheetName val="11 - Permian Basin"/>
      <sheetName val="12 - Concho Valley"/>
      <sheetName val="13 - Heart of Texas"/>
      <sheetName val="14 - Capital Area"/>
      <sheetName val="15 - Rural Capital"/>
      <sheetName val="16 - Brazos Valley"/>
      <sheetName val="17 - Deep East"/>
      <sheetName val="18 - Southeast"/>
      <sheetName val="19 - Golden Crescent"/>
      <sheetName val="20 - Alamo"/>
      <sheetName val="21 - South Texas"/>
      <sheetName val="22 - Coastal Bend"/>
      <sheetName val="23 - Lower Rio"/>
      <sheetName val="24 - Cameron"/>
      <sheetName val="25 - Texoma"/>
      <sheetName val="26 - Central Texas"/>
      <sheetName val="27 - Middle Rio"/>
      <sheetName val="28 - Gulf Coast"/>
      <sheetName val="CCQ Board Rollup FY2023"/>
    </sheetNames>
    <sheetDataSet>
      <sheetData sheetId="0"/>
      <sheetData sheetId="1"/>
      <sheetData sheetId="2"/>
      <sheetData sheetId="3"/>
      <sheetData sheetId="4"/>
      <sheetData sheetId="5"/>
      <sheetData sheetId="6"/>
      <sheetData sheetId="7"/>
      <sheetData sheetId="8"/>
      <sheetData sheetId="9"/>
      <sheetData sheetId="10"/>
      <sheetData sheetId="11">
        <row r="20">
          <cell r="B20">
            <v>133764.26999999999</v>
          </cell>
          <cell r="C20">
            <v>190068.03</v>
          </cell>
          <cell r="D20">
            <v>329915.49</v>
          </cell>
        </row>
      </sheetData>
      <sheetData sheetId="12">
        <row r="20">
          <cell r="B20">
            <v>153224.06</v>
          </cell>
          <cell r="C20">
            <v>131884</v>
          </cell>
        </row>
      </sheetData>
      <sheetData sheetId="13">
        <row r="20">
          <cell r="B20">
            <v>37722</v>
          </cell>
          <cell r="C20">
            <v>168882.97</v>
          </cell>
          <cell r="D20">
            <v>87345.19</v>
          </cell>
        </row>
      </sheetData>
      <sheetData sheetId="14">
        <row r="20">
          <cell r="B20">
            <v>559292</v>
          </cell>
          <cell r="C20">
            <v>1494028.75</v>
          </cell>
          <cell r="D20">
            <v>1070593</v>
          </cell>
        </row>
      </sheetData>
      <sheetData sheetId="15">
        <row r="20">
          <cell r="B20">
            <v>827097.33</v>
          </cell>
          <cell r="C20">
            <v>868374</v>
          </cell>
          <cell r="D20">
            <v>1649382.84</v>
          </cell>
        </row>
      </sheetData>
      <sheetData sheetId="16">
        <row r="20">
          <cell r="B20">
            <v>2147246.7399999998</v>
          </cell>
          <cell r="C20">
            <v>551296.92000000004</v>
          </cell>
          <cell r="D20">
            <v>855627.07000000007</v>
          </cell>
        </row>
      </sheetData>
      <sheetData sheetId="17">
        <row r="20">
          <cell r="B20">
            <v>303762</v>
          </cell>
        </row>
      </sheetData>
      <sheetData sheetId="18">
        <row r="20">
          <cell r="B20">
            <v>395629</v>
          </cell>
          <cell r="C20">
            <v>428756</v>
          </cell>
          <cell r="D20">
            <v>503581</v>
          </cell>
        </row>
      </sheetData>
      <sheetData sheetId="19">
        <row r="20">
          <cell r="B20">
            <v>56651.6</v>
          </cell>
          <cell r="C20">
            <v>80470</v>
          </cell>
          <cell r="D20">
            <v>114983.63</v>
          </cell>
        </row>
      </sheetData>
      <sheetData sheetId="20">
        <row r="20">
          <cell r="B20">
            <v>41189.14</v>
          </cell>
        </row>
      </sheetData>
      <sheetData sheetId="21">
        <row r="20">
          <cell r="B20">
            <v>160066</v>
          </cell>
          <cell r="C20">
            <v>48623</v>
          </cell>
          <cell r="D20">
            <v>136750</v>
          </cell>
        </row>
      </sheetData>
      <sheetData sheetId="22">
        <row r="20">
          <cell r="B20">
            <v>24310</v>
          </cell>
          <cell r="C20">
            <v>10528.119999999999</v>
          </cell>
          <cell r="D20">
            <v>17203.2</v>
          </cell>
        </row>
      </sheetData>
      <sheetData sheetId="23">
        <row r="20">
          <cell r="B20">
            <v>97142.96</v>
          </cell>
          <cell r="C20">
            <v>148138.07999999999</v>
          </cell>
          <cell r="D20">
            <v>176573.31</v>
          </cell>
        </row>
      </sheetData>
      <sheetData sheetId="24">
        <row r="20">
          <cell r="B20">
            <v>220479</v>
          </cell>
          <cell r="C20">
            <v>417010</v>
          </cell>
        </row>
      </sheetData>
      <sheetData sheetId="25">
        <row r="20">
          <cell r="B20">
            <v>202049</v>
          </cell>
          <cell r="C20">
            <v>367055.68</v>
          </cell>
          <cell r="D20">
            <v>326792.56</v>
          </cell>
        </row>
      </sheetData>
      <sheetData sheetId="26">
        <row r="20">
          <cell r="B20">
            <v>17818.849999999999</v>
          </cell>
          <cell r="C20">
            <v>95090.659999999989</v>
          </cell>
          <cell r="D20">
            <v>203113.94</v>
          </cell>
        </row>
      </sheetData>
      <sheetData sheetId="27">
        <row r="20">
          <cell r="B20">
            <v>38700.379999999997</v>
          </cell>
          <cell r="C20">
            <v>73058.77</v>
          </cell>
          <cell r="D20">
            <v>138990.34</v>
          </cell>
        </row>
      </sheetData>
      <sheetData sheetId="28"/>
      <sheetData sheetId="29">
        <row r="20">
          <cell r="B20">
            <v>29946.48</v>
          </cell>
          <cell r="C20">
            <v>53858</v>
          </cell>
          <cell r="D20">
            <v>209972</v>
          </cell>
        </row>
      </sheetData>
      <sheetData sheetId="30">
        <row r="20">
          <cell r="B20">
            <v>315496</v>
          </cell>
          <cell r="C20">
            <v>712716.82</v>
          </cell>
          <cell r="D20">
            <v>1060847.21</v>
          </cell>
        </row>
      </sheetData>
      <sheetData sheetId="31">
        <row r="20">
          <cell r="B20">
            <v>120957.06</v>
          </cell>
          <cell r="C20">
            <v>184968</v>
          </cell>
          <cell r="D20">
            <v>348353.26</v>
          </cell>
        </row>
      </sheetData>
      <sheetData sheetId="32">
        <row r="20">
          <cell r="B20">
            <v>14240.44</v>
          </cell>
          <cell r="C20">
            <v>162693.23000000001</v>
          </cell>
        </row>
      </sheetData>
      <sheetData sheetId="33">
        <row r="20">
          <cell r="B20">
            <v>442021.31</v>
          </cell>
          <cell r="D20">
            <v>888960.58000000007</v>
          </cell>
        </row>
      </sheetData>
      <sheetData sheetId="34">
        <row r="20">
          <cell r="B20">
            <v>204525.16999999998</v>
          </cell>
          <cell r="C20">
            <v>350204.37</v>
          </cell>
          <cell r="D20">
            <v>206403.06</v>
          </cell>
        </row>
      </sheetData>
      <sheetData sheetId="35">
        <row r="20">
          <cell r="B20">
            <v>29259</v>
          </cell>
          <cell r="C20">
            <v>96526</v>
          </cell>
          <cell r="D20">
            <v>150287</v>
          </cell>
        </row>
      </sheetData>
      <sheetData sheetId="36">
        <row r="20">
          <cell r="B20">
            <v>290307</v>
          </cell>
          <cell r="C20">
            <v>488980</v>
          </cell>
          <cell r="D20">
            <v>1013707.84</v>
          </cell>
        </row>
      </sheetData>
      <sheetData sheetId="37">
        <row r="20">
          <cell r="B20">
            <v>40034</v>
          </cell>
          <cell r="C20">
            <v>81830</v>
          </cell>
        </row>
      </sheetData>
      <sheetData sheetId="38">
        <row r="20">
          <cell r="B20">
            <v>1193114</v>
          </cell>
          <cell r="C20">
            <v>772885</v>
          </cell>
          <cell r="D20">
            <v>2789296.5</v>
          </cell>
        </row>
      </sheetData>
      <sheetData sheetId="39" refreshError="1"/>
    </sheetDataSet>
  </externalBook>
</externalLink>
</file>

<file path=xl/persons/person.xml><?xml version="1.0" encoding="utf-8"?>
<personList xmlns="http://schemas.microsoft.com/office/spreadsheetml/2018/threadedcomments" xmlns:x="http://schemas.openxmlformats.org/spreadsheetml/2006/main">
  <person displayName="Hill,Lindsay R" id="{7D2A7E79-B439-40C4-B31F-8BD5B732CB77}" userId="S::lindsay.hill@twc.texas.gov::e2b3cb7f-157d-4ee9-8630-bc8fbdcfdfdd" providerId="AD"/>
  <person displayName="Martinez,Madelynn N" id="{8D2BAFBF-497F-4F66-BE07-AA76D4B64C52}" userId="S::madelynn.martinez@twc.texas.gov::9d80460e-b899-476f-9be8-28ca0a3b7243"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753421D-D8E2-42AD-A0C8-14077AE86D6D}" name="Table2089" displayName="Table2089" ref="A2:Q31" totalsRowShown="0" headerRowDxfId="62" dataDxfId="60" headerRowBorderDxfId="61" tableBorderDxfId="59" headerRowCellStyle="20% - Accent1">
  <autoFilter ref="A2:Q31" xr:uid="{7DC0A715-D245-4392-8F5F-46A05D943E3C}"/>
  <tableColumns count="17">
    <tableColumn id="1" xr3:uid="{01E41358-7783-4D28-B7F8-AB19515CDC7F}" name="#" dataDxfId="58" dataCellStyle="40% - Accent1"/>
    <tableColumn id="2" xr3:uid="{909A1A52-A5A4-4F9E-BBCD-58C1D280EFB8}" name="Board" dataDxfId="57" dataCellStyle="40% - Accent1"/>
    <tableColumn id="3" xr3:uid="{6E48A659-2C45-459C-ACD2-24E037DF3C8B}" name="Expenditures 1" dataDxfId="56"/>
    <tableColumn id="4" xr3:uid="{0737F8F0-9789-4D8B-B199-44CA65F4E268}" name="%" dataDxfId="55" dataCellStyle="Percent"/>
    <tableColumn id="5" xr3:uid="{7943D1B5-FC18-46A9-BA1F-1DD76AAF66AC}" name="Expenditures 2" dataDxfId="54"/>
    <tableColumn id="6" xr3:uid="{C6A9362F-7A1E-4941-884E-AF9103DE608D}" name="%_x000a_2" dataDxfId="53" dataCellStyle="Percent">
      <calculatedColumnFormula>Table2089[[#This Row],[Expenditures 2]]/Table2089[[#This Row],[YTD
]]</calculatedColumnFormula>
    </tableColumn>
    <tableColumn id="7" xr3:uid="{8174ED18-B83A-45E7-ABD9-746BC14230D4}" name="Expenditures 3" dataDxfId="52"/>
    <tableColumn id="8" xr3:uid="{FB1228F2-1D3D-45C4-BCD0-191FE2AEBD8C}" name="%_x000a_3" dataDxfId="51" dataCellStyle="Percent"/>
    <tableColumn id="9" xr3:uid="{45D125A2-8898-4AE0-A327-3985D0BCD3F4}" name="Expenditures_x000a_4" dataDxfId="50"/>
    <tableColumn id="10" xr3:uid="{6BD3254A-5DCC-4B69-B012-6D23C38F28AB}" name="%_x000a_4" dataDxfId="49" dataCellStyle="Percent">
      <calculatedColumnFormula>Table2089[[#This Row],[Expenditures
4]]/Table2089[[#This Row],[YTD
]]</calculatedColumnFormula>
    </tableColumn>
    <tableColumn id="11" xr3:uid="{D024E041-B358-4CBF-AC82-56C982C46DAF}" name="Expenditures_x000a_5" dataDxfId="48"/>
    <tableColumn id="12" xr3:uid="{1EFF6284-2129-435F-8D02-3117B0E423DC}" name="%_x000a_5" dataDxfId="47" dataCellStyle="Percent">
      <calculatedColumnFormula>Table2089[[#This Row],[Expenditures
5]]/Table2089[[#This Row],[YTD
]]</calculatedColumnFormula>
    </tableColumn>
    <tableColumn id="13" xr3:uid="{E1233942-9367-40B2-B13B-F923662B8C31}" name="Expenditures_x000a_6" dataDxfId="46"/>
    <tableColumn id="14" xr3:uid="{AE283011-C4B2-4F6A-935A-716C9A9538EA}" name="%_x000a_6" dataDxfId="45">
      <calculatedColumnFormula>Table2089[[#This Row],[Expenditures
6]]/Table2089[[#This Row],[YTD
]]</calculatedColumnFormula>
    </tableColumn>
    <tableColumn id="15" xr3:uid="{2F9204FD-25E8-4206-9C00-B90A5439D20E}" name="Expenditures_x000a_7" dataDxfId="44"/>
    <tableColumn id="16" xr3:uid="{DDBDF8D4-3264-410A-B872-67A037928D10}" name="%_x000a_7" dataDxfId="43" dataCellStyle="Percent">
      <calculatedColumnFormula>Table2089[[#This Row],[Expenditures
7]]/Table2089[[#This Row],[YTD
]]</calculatedColumnFormula>
    </tableColumn>
    <tableColumn id="17" xr3:uid="{AF0AD92C-C8D9-45BB-9A6B-DCC860BDF390}" name="YTD_x000a_" dataDxfId="42">
      <calculatedColumnFormula>SUM(O3,M3,K3,I3,G3,E3,C3)</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EC1C4C7-096A-4022-95CB-43D01DDB37BD}" name="Table202290" displayName="Table202290" ref="A1:I30" totalsRowShown="0" headerRowDxfId="41" dataDxfId="40" tableBorderDxfId="39" headerRowCellStyle="Quality Category Heading">
  <autoFilter ref="A1:I30" xr:uid="{7DC0A715-D245-4392-8F5F-46A05D943E3C}"/>
  <sortState xmlns:xlrd2="http://schemas.microsoft.com/office/spreadsheetml/2017/richdata2" ref="A2:I30">
    <sortCondition ref="A1:A30"/>
  </sortState>
  <tableColumns count="9">
    <tableColumn id="1" xr3:uid="{343DFD58-F35B-43F0-A650-4F5071D2E9AE}" name="#" dataDxfId="38" dataCellStyle="40% - Accent1"/>
    <tableColumn id="2" xr3:uid="{1AE28D3E-A516-4580-B07D-7971ECA66C84}" name="Board" dataDxfId="37" dataCellStyle="40% - Accent1"/>
    <tableColumn id="3" xr3:uid="{25606EE7-5DCA-499B-B398-F63EAF08D744}" name="Q1" dataDxfId="36" dataCellStyle="Currency"/>
    <tableColumn id="5" xr3:uid="{C2E7E37C-770E-40B2-91E7-531C880058CA}" name="Q2" dataDxfId="35" dataCellStyle="Currency"/>
    <tableColumn id="7" xr3:uid="{4BA29D51-D2CC-410C-A584-EE53B17972F0}" name="Q3" dataDxfId="34" dataCellStyle="Currency"/>
    <tableColumn id="9" xr3:uid="{4B8BD2A2-F047-461E-8748-D9208D33A5AA}" name="Q4" dataDxfId="33" dataCellStyle="Currency"/>
    <tableColumn id="11" xr3:uid="{860123B8-152E-4DF4-8F07-4F0AAEA79384}" name="YTD Expended" dataDxfId="32" dataCellStyle="Currency">
      <calculatedColumnFormula>SUM(Table202290[[#This Row],[Q1]:[Q4]])</calculatedColumnFormula>
    </tableColumn>
    <tableColumn id="19" xr3:uid="{0B904BEF-C77A-4C85-811B-F93702B7F98C}" name="Total Planned" dataDxfId="31" dataCellStyle="Currency"/>
    <tableColumn id="12" xr3:uid="{B544A27F-29FF-4228-949F-EE60D2AD683F}" name="YTD % Expended of Planned" dataDxfId="30" dataCellStyle="Percent">
      <calculatedColumnFormula>Table202290[[#This Row],[YTD Expended]]/Table202290[[#This Row],[Total Planned]]</calculatedColumnFormula>
    </tableColum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BC5F749-9E94-4211-9B6F-65753781FE4D}" name="Table491" displayName="Table491" ref="A1:I976" totalsRowShown="0" headerRowDxfId="29" dataDxfId="28">
  <autoFilter ref="A1:I976" xr:uid="{C5319488-CD05-48BF-BFBE-99560D01CDC4}"/>
  <sortState xmlns:xlrd2="http://schemas.microsoft.com/office/spreadsheetml/2017/richdata2" ref="A2:I971">
    <sortCondition ref="A1:A971"/>
  </sortState>
  <tableColumns count="9">
    <tableColumn id="8" xr3:uid="{BF46739D-4A15-433F-9D2E-999423D7DB75}" name="Board Number" dataDxfId="27"/>
    <tableColumn id="2" xr3:uid="{4C8A7BFC-036C-43B9-9072-17A167BF53EA}" name="Board" dataDxfId="26"/>
    <tableColumn id="1" xr3:uid="{80D7F50E-9377-43D6-A606-3CF7F6E83380}" name="Quarter" dataDxfId="25"/>
    <tableColumn id="3" xr3:uid="{38621A98-C230-452E-B2E3-E5F9EF53EBFC}" name="Activity Category" dataDxfId="24"/>
    <tableColumn id="4" xr3:uid="{29B765D6-BC30-455F-89CA-F167E401724A}" name="Activity Description:" dataDxfId="23"/>
    <tableColumn id="5" xr3:uid="{38E7D38B-4D0E-4F05-932B-9705D471EF05}" name="Project Status " dataDxfId="22"/>
    <tableColumn id="6" xr3:uid="{803576A7-17DB-4888-A666-9904F8216A5D}" name="Number of Participants _x000a_(if applicable)" dataDxfId="21"/>
    <tableColumn id="7" xr3:uid="{01BED4B1-FEAA-458E-BE13-65A67211795B}" name="Measurable Outcome(s)" dataDxfId="20"/>
    <tableColumn id="9" xr3:uid="{162EC8E0-1C26-49CA-9420-29BA63A1C299}" name="Column1" dataDxfId="19"/>
  </tableColumns>
  <tableStyleInfo name="TableStyleMedium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86CB06E-260A-43EB-A016-D0B5FC2736B4}" name="Table490" displayName="Table490" ref="A1:H982" totalsRowCount="1" headerRowDxfId="18" dataDxfId="17" totalsRowDxfId="16">
  <autoFilter ref="A1:H981" xr:uid="{C5319488-CD05-48BF-BFBE-99560D01CDC4}"/>
  <sortState xmlns:xlrd2="http://schemas.microsoft.com/office/spreadsheetml/2017/richdata2" ref="A2:H981">
    <sortCondition ref="C1:C981"/>
  </sortState>
  <tableColumns count="8">
    <tableColumn id="8" xr3:uid="{7304C583-A453-4DE6-BD8C-5AE82500FB61}" name="Board Number" totalsRowLabel="Total" dataDxfId="15" totalsRowDxfId="14"/>
    <tableColumn id="1" xr3:uid="{A26D2AA8-51BA-4750-B038-B1881EDE9E6C}" name="Quarter" dataDxfId="13" totalsRowDxfId="12"/>
    <tableColumn id="2" xr3:uid="{85C645A4-2613-4582-B470-4F5F13FCA267}" name="Board" dataDxfId="11" totalsRowDxfId="10"/>
    <tableColumn id="3" xr3:uid="{14581187-2E19-4E2F-9837-C5A54349CD7F}" name="Activity Category" dataDxfId="9" totalsRowDxfId="8"/>
    <tableColumn id="4" xr3:uid="{E8CDADBC-ACBC-428C-A612-19449E816413}" name="Activity Description:" dataDxfId="7" totalsRowDxfId="6"/>
    <tableColumn id="5" xr3:uid="{11258E36-8563-4C13-86A1-8758955B98EC}" name="Project Status " dataDxfId="5" totalsRowDxfId="4"/>
    <tableColumn id="6" xr3:uid="{5E4119AA-5086-40C8-8365-ADF4814AB7E3}" name="Number and Type of Participants _x000a_(if applicable)" dataDxfId="3" totalsRowDxfId="2"/>
    <tableColumn id="7" xr3:uid="{9EFF0094-D166-43D5-A72E-44EDDEBB5794}" name="Measurable Outcome(s)" dataDxfId="1" totalsRowDxfId="0"/>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34" dT="2023-12-20T19:30:16.25" personId="{7D2A7E79-B439-40C4-B31F-8BD5B732CB77}" id="{A3BFB1D8-7100-4CE5-B23B-0A615D3680E5}">
    <text>Appears to be wrong category?</text>
  </threadedComment>
  <threadedComment ref="D134" dT="2023-12-21T16:06:38.12" personId="{8D2BAFBF-497F-4F66-BE07-AA76D4B64C52}" id="{EFAFCC00-CCD1-4148-BECF-FC7467DC8040}" parentId="{A3BFB1D8-7100-4CE5-B23B-0A615D3680E5}">
    <text>Incentives would be TRS/QRIS, testing fees would be PD. Should I have these lines separated?</text>
  </threadedComment>
  <threadedComment ref="D134" dT="2023-12-27T16:29:27.82" personId="{7D2A7E79-B439-40C4-B31F-8BD5B732CB77}" id="{3A583570-6FAE-4AF4-A338-C1307A13D185}" parentId="{A3BFB1D8-7100-4CE5-B23B-0A615D3680E5}">
    <text>I believe we might want to consider any incentive paid out specific to higher education be PD. It may not have a number reported on the quarter tab, but it's focused on educational attainment and thus PD.</text>
  </threadedComment>
  <threadedComment ref="D134" dT="2023-12-27T16:29:58.55" personId="{7D2A7E79-B439-40C4-B31F-8BD5B732CB77}" id="{DDBFEB08-D967-48D3-9AA7-E30E360C6916}" parentId="{A3BFB1D8-7100-4CE5-B23B-0A615D3680E5}">
    <text>Also - yes two separate lines for us as Testing fees is scholarship while incentive is wage supplement - education</text>
  </threadedComment>
  <threadedComment ref="D157" dT="2023-12-29T13:50:15.50" personId="{7D2A7E79-B439-40C4-B31F-8BD5B732CB77}" id="{8F610684-D40E-4F62-BF59-B3CAD83A1D77}">
    <text xml:space="preserve">The yellow highlight cells were changed to indicate Professional development. I split them into two separate activities to better report the supports provided. </text>
  </threadedComment>
  <threadedComment ref="G234" dT="2023-12-13T20:02:25.69" personId="{7D2A7E79-B439-40C4-B31F-8BD5B732CB77}" id="{818B5D2D-092F-421C-BFF6-B032AE7E808F}">
    <text>4 new programs or the same 4 previously reported?</text>
  </threadedComment>
  <threadedComment ref="G234" dT="2023-12-21T16:07:20.76" personId="{8D2BAFBF-497F-4F66-BE07-AA76D4B64C52}" id="{756CF308-DCC6-44B5-950E-BDB19154F94B}" parentId="{818B5D2D-092F-421C-BFF6-B032AE7E808F}">
    <text>I promise I wrote on this yesterday letting you know I am currently in touch with the Board to confirm if this should be 4 or 16</text>
  </threadedComment>
  <threadedComment ref="G234" dT="2023-12-21T21:38:17.42" personId="{8D2BAFBF-497F-4F66-BE07-AA76D4B64C52}" id="{BD5A474F-8EB3-43E2-85C3-11E9526C327A}" parentId="{818B5D2D-092F-421C-BFF6-B032AE7E808F}">
    <text>It is the same four. Correcting the numbers.</text>
  </threadedComment>
  <threadedComment ref="G234" dT="2023-12-27T16:30:54.28" personId="{7D2A7E79-B439-40C4-B31F-8BD5B732CB77}" id="{14F60A91-725F-402A-B8A9-1A3A089A8656}" parentId="{818B5D2D-092F-421C-BFF6-B032AE7E808F}">
    <text>Revised this quarter to be 0 then and only reported within the first quarter worked</text>
  </threadedComment>
  <threadedComment ref="D925" dT="2023-12-29T13:56:30.13" personId="{7D2A7E79-B439-40C4-B31F-8BD5B732CB77}" id="{D332F6EF-F6A1-4219-9C3A-9717E97FC061}">
    <text>This is PD not TRS; changed; fix on TEX report/tab</text>
  </threadedComment>
  <threadedComment ref="D954" dT="2023-12-29T13:56:36.96" personId="{7D2A7E79-B439-40C4-B31F-8BD5B732CB77}" id="{C80FDF42-C2B0-4D01-B63A-453D1CF78BA5}" done="1">
    <text>This is PD not TRS; changed; fix on TEX report/tab</text>
  </threadedComment>
</ThreadedComments>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C1BA6-62D5-45EF-8214-6752F88A939D}">
  <sheetPr>
    <tabColor theme="4" tint="-0.499984740745262"/>
  </sheetPr>
  <dimension ref="A1:Q33"/>
  <sheetViews>
    <sheetView showGridLines="0" tabSelected="1" showWhiteSpace="0" zoomScaleNormal="100" zoomScalePageLayoutView="115" workbookViewId="0">
      <selection activeCell="A33" sqref="A33"/>
    </sheetView>
  </sheetViews>
  <sheetFormatPr defaultColWidth="0" defaultRowHeight="15.75" zeroHeight="1" x14ac:dyDescent="0.5"/>
  <cols>
    <col min="1" max="1" width="4.53125" style="265" customWidth="1"/>
    <col min="2" max="2" width="14.6640625" style="9" customWidth="1"/>
    <col min="3" max="3" width="20.1328125" style="9" bestFit="1" customWidth="1"/>
    <col min="4" max="4" width="7.33203125" style="9" bestFit="1" customWidth="1"/>
    <col min="5" max="5" width="20.1328125" style="9" bestFit="1" customWidth="1"/>
    <col min="6" max="6" width="7.33203125" style="9" bestFit="1" customWidth="1"/>
    <col min="7" max="7" width="20.1328125" style="9" bestFit="1" customWidth="1"/>
    <col min="8" max="8" width="7.33203125" style="9" bestFit="1" customWidth="1"/>
    <col min="9" max="9" width="17.46484375" style="9" bestFit="1" customWidth="1"/>
    <col min="10" max="10" width="7.33203125" style="9" bestFit="1" customWidth="1"/>
    <col min="11" max="11" width="17.46484375" style="9" bestFit="1" customWidth="1"/>
    <col min="12" max="12" width="7.33203125" style="9" bestFit="1" customWidth="1"/>
    <col min="13" max="13" width="17.46484375" style="9" bestFit="1" customWidth="1"/>
    <col min="14" max="14" width="7.33203125" style="9" bestFit="1" customWidth="1"/>
    <col min="15" max="15" width="17.46484375" style="9" bestFit="1" customWidth="1"/>
    <col min="16" max="16" width="7.33203125" style="9" bestFit="1" customWidth="1"/>
    <col min="17" max="17" width="14.86328125" style="9" bestFit="1" customWidth="1"/>
    <col min="18" max="16384" width="8.53125" style="9" hidden="1"/>
  </cols>
  <sheetData>
    <row r="1" spans="1:17" s="4" customFormat="1" ht="26.75" customHeight="1" thickBot="1" x14ac:dyDescent="0.55000000000000004">
      <c r="A1" s="90"/>
      <c r="B1" s="3"/>
      <c r="C1" s="285" t="s">
        <v>0</v>
      </c>
      <c r="D1" s="286"/>
      <c r="E1" s="287" t="s">
        <v>1</v>
      </c>
      <c r="F1" s="288"/>
      <c r="G1" s="289" t="s">
        <v>2</v>
      </c>
      <c r="H1" s="290"/>
      <c r="I1" s="291" t="s">
        <v>3</v>
      </c>
      <c r="J1" s="292"/>
      <c r="K1" s="293" t="s">
        <v>4</v>
      </c>
      <c r="L1" s="294"/>
      <c r="M1" s="267" t="s">
        <v>5</v>
      </c>
      <c r="N1" s="268"/>
      <c r="O1" s="269" t="s">
        <v>6</v>
      </c>
      <c r="P1" s="270"/>
      <c r="Q1" s="90" t="s">
        <v>7</v>
      </c>
    </row>
    <row r="2" spans="1:17" s="5" customFormat="1" ht="16.5" customHeight="1" thickBot="1" x14ac:dyDescent="0.5">
      <c r="A2" s="99" t="s">
        <v>8</v>
      </c>
      <c r="B2" s="100" t="s">
        <v>9</v>
      </c>
      <c r="C2" s="91" t="s">
        <v>10</v>
      </c>
      <c r="D2" s="92" t="s">
        <v>11</v>
      </c>
      <c r="E2" s="93" t="s">
        <v>12</v>
      </c>
      <c r="F2" s="93" t="s">
        <v>13</v>
      </c>
      <c r="G2" s="94" t="s">
        <v>14</v>
      </c>
      <c r="H2" s="95" t="s">
        <v>15</v>
      </c>
      <c r="I2" s="93" t="s">
        <v>16</v>
      </c>
      <c r="J2" s="93" t="s">
        <v>17</v>
      </c>
      <c r="K2" s="96" t="s">
        <v>18</v>
      </c>
      <c r="L2" s="96" t="s">
        <v>19</v>
      </c>
      <c r="M2" s="93" t="s">
        <v>20</v>
      </c>
      <c r="N2" s="93" t="s">
        <v>21</v>
      </c>
      <c r="O2" s="96" t="s">
        <v>22</v>
      </c>
      <c r="P2" s="95" t="s">
        <v>23</v>
      </c>
      <c r="Q2" s="97" t="s">
        <v>24</v>
      </c>
    </row>
    <row r="3" spans="1:17" x14ac:dyDescent="0.5">
      <c r="A3" s="79">
        <v>1</v>
      </c>
      <c r="B3" s="6" t="s">
        <v>25</v>
      </c>
      <c r="C3" s="87">
        <v>65303</v>
      </c>
      <c r="D3" s="7">
        <v>7.0131009446653306E-2</v>
      </c>
      <c r="E3" s="87">
        <v>164232.48000000001</v>
      </c>
      <c r="F3" s="7">
        <v>0.1763745862567922</v>
      </c>
      <c r="G3" s="87">
        <v>701621.8</v>
      </c>
      <c r="H3" s="7">
        <v>0.75349440429655457</v>
      </c>
      <c r="I3" s="87">
        <v>0</v>
      </c>
      <c r="J3" s="7">
        <v>0</v>
      </c>
      <c r="K3" s="87">
        <v>0</v>
      </c>
      <c r="L3" s="7">
        <v>0</v>
      </c>
      <c r="M3" s="87">
        <v>0</v>
      </c>
      <c r="N3" s="8">
        <v>0</v>
      </c>
      <c r="O3" s="87">
        <v>0</v>
      </c>
      <c r="P3" s="7">
        <v>0</v>
      </c>
      <c r="Q3" s="98">
        <f t="shared" ref="Q3:Q31" si="0">SUM(O3,M3,K3,I3,G3,E3,C3)</f>
        <v>931157.28</v>
      </c>
    </row>
    <row r="4" spans="1:17" x14ac:dyDescent="0.5">
      <c r="A4" s="81">
        <v>2</v>
      </c>
      <c r="B4" s="10" t="s">
        <v>26</v>
      </c>
      <c r="C4" s="88">
        <v>39887.06</v>
      </c>
      <c r="D4" s="7">
        <v>4.4805591071543187E-2</v>
      </c>
      <c r="E4" s="88">
        <v>123541</v>
      </c>
      <c r="F4" s="7">
        <v>0.13877501943160306</v>
      </c>
      <c r="G4" s="88">
        <v>726797</v>
      </c>
      <c r="H4" s="7">
        <v>0.81641938949685366</v>
      </c>
      <c r="I4" s="88">
        <v>0</v>
      </c>
      <c r="J4" s="7">
        <v>0</v>
      </c>
      <c r="K4" s="88">
        <v>0</v>
      </c>
      <c r="L4" s="7">
        <v>0</v>
      </c>
      <c r="M4" s="88">
        <v>0</v>
      </c>
      <c r="N4" s="8">
        <v>0</v>
      </c>
      <c r="O4" s="88">
        <v>0</v>
      </c>
      <c r="P4" s="7">
        <v>0</v>
      </c>
      <c r="Q4" s="98">
        <f t="shared" si="0"/>
        <v>890225.06</v>
      </c>
    </row>
    <row r="5" spans="1:17" x14ac:dyDescent="0.5">
      <c r="A5" s="81">
        <v>3</v>
      </c>
      <c r="B5" s="10" t="s">
        <v>27</v>
      </c>
      <c r="C5" s="87">
        <v>10410</v>
      </c>
      <c r="D5" s="7">
        <v>2.295683556980178E-2</v>
      </c>
      <c r="E5" s="88">
        <v>24251.229999999996</v>
      </c>
      <c r="F5" s="7">
        <v>5.3480451438563302E-2</v>
      </c>
      <c r="G5" s="88">
        <v>364978.48</v>
      </c>
      <c r="H5" s="7">
        <v>0.80487521151548391</v>
      </c>
      <c r="I5" s="88">
        <v>53820</v>
      </c>
      <c r="J5" s="7">
        <v>0.11868750147615099</v>
      </c>
      <c r="K5" s="88">
        <v>0</v>
      </c>
      <c r="L5" s="7">
        <v>0</v>
      </c>
      <c r="M5" s="88">
        <v>0</v>
      </c>
      <c r="N5" s="8">
        <v>0</v>
      </c>
      <c r="O5" s="88">
        <v>0</v>
      </c>
      <c r="P5" s="7">
        <v>0</v>
      </c>
      <c r="Q5" s="98">
        <f t="shared" si="0"/>
        <v>453459.70999999996</v>
      </c>
    </row>
    <row r="6" spans="1:17" x14ac:dyDescent="0.5">
      <c r="A6" s="81">
        <v>4</v>
      </c>
      <c r="B6" s="10" t="s">
        <v>28</v>
      </c>
      <c r="C6" s="88">
        <v>0</v>
      </c>
      <c r="D6" s="7">
        <v>0</v>
      </c>
      <c r="E6" s="88">
        <v>334118.08999999997</v>
      </c>
      <c r="F6" s="7">
        <v>7.5777621654945851E-2</v>
      </c>
      <c r="G6" s="88">
        <v>3414271</v>
      </c>
      <c r="H6" s="7">
        <v>0.77435297222444222</v>
      </c>
      <c r="I6" s="88">
        <v>0</v>
      </c>
      <c r="J6" s="7">
        <v>0</v>
      </c>
      <c r="K6" s="88">
        <v>24224</v>
      </c>
      <c r="L6" s="7">
        <v>5.4939770156396161E-3</v>
      </c>
      <c r="M6" s="88">
        <v>0</v>
      </c>
      <c r="N6" s="8">
        <v>0</v>
      </c>
      <c r="O6" s="88">
        <v>636579</v>
      </c>
      <c r="P6" s="7">
        <v>0.14437542910497239</v>
      </c>
      <c r="Q6" s="98">
        <f t="shared" si="0"/>
        <v>4409192.09</v>
      </c>
    </row>
    <row r="7" spans="1:17" x14ac:dyDescent="0.5">
      <c r="A7" s="81">
        <v>5</v>
      </c>
      <c r="B7" s="10" t="s">
        <v>29</v>
      </c>
      <c r="C7" s="88">
        <v>792037</v>
      </c>
      <c r="D7" s="7">
        <v>0.16828315876368283</v>
      </c>
      <c r="E7" s="88">
        <v>182934.16999999998</v>
      </c>
      <c r="F7" s="7">
        <v>3.8867805384612771E-2</v>
      </c>
      <c r="G7" s="88">
        <v>3404540</v>
      </c>
      <c r="H7" s="7">
        <v>0.72335856195772263</v>
      </c>
      <c r="I7" s="88">
        <v>0</v>
      </c>
      <c r="J7" s="7">
        <v>0</v>
      </c>
      <c r="K7" s="88">
        <v>246303</v>
      </c>
      <c r="L7" s="7">
        <v>5.2331705277621342E-2</v>
      </c>
      <c r="M7" s="88">
        <v>0</v>
      </c>
      <c r="N7" s="8">
        <v>0</v>
      </c>
      <c r="O7" s="88">
        <v>80759</v>
      </c>
      <c r="P7" s="7">
        <v>1.7158768616360426E-2</v>
      </c>
      <c r="Q7" s="98">
        <f t="shared" si="0"/>
        <v>4706573.17</v>
      </c>
    </row>
    <row r="8" spans="1:17" x14ac:dyDescent="0.5">
      <c r="A8" s="81">
        <v>6</v>
      </c>
      <c r="B8" s="10" t="s">
        <v>30</v>
      </c>
      <c r="C8" s="88">
        <v>9556</v>
      </c>
      <c r="D8" s="7">
        <v>2.0803279631373722E-3</v>
      </c>
      <c r="E8" s="88">
        <v>613192.33000000007</v>
      </c>
      <c r="F8" s="7">
        <v>0.1334911208539514</v>
      </c>
      <c r="G8" s="88">
        <v>3647973.34</v>
      </c>
      <c r="H8" s="7">
        <v>0.79415874298677647</v>
      </c>
      <c r="I8" s="88">
        <v>66640</v>
      </c>
      <c r="J8" s="7">
        <v>1.4507435691029141E-2</v>
      </c>
      <c r="K8" s="88">
        <v>5000</v>
      </c>
      <c r="L8" s="7">
        <v>1.0884930740568083E-3</v>
      </c>
      <c r="M8" s="88">
        <v>0</v>
      </c>
      <c r="N8" s="8">
        <v>0</v>
      </c>
      <c r="O8" s="88">
        <v>251144.82</v>
      </c>
      <c r="P8" s="7">
        <v>5.4673879431048761E-2</v>
      </c>
      <c r="Q8" s="98">
        <f t="shared" si="0"/>
        <v>4593506.49</v>
      </c>
    </row>
    <row r="9" spans="1:17" x14ac:dyDescent="0.5">
      <c r="A9" s="81">
        <v>7</v>
      </c>
      <c r="B9" s="10" t="s">
        <v>31</v>
      </c>
      <c r="C9" s="88">
        <v>121829</v>
      </c>
      <c r="D9" s="7">
        <v>0.14589338426810211</v>
      </c>
      <c r="E9" s="88">
        <v>20786</v>
      </c>
      <c r="F9" s="7">
        <v>2.4891773595751177E-2</v>
      </c>
      <c r="G9" s="88">
        <v>544752</v>
      </c>
      <c r="H9" s="7">
        <v>0.65235463532342186</v>
      </c>
      <c r="I9" s="88">
        <v>126763</v>
      </c>
      <c r="J9" s="7">
        <v>0.15180197711527982</v>
      </c>
      <c r="K9" s="88">
        <v>0</v>
      </c>
      <c r="L9" s="7">
        <v>0</v>
      </c>
      <c r="M9" s="88">
        <v>0</v>
      </c>
      <c r="N9" s="8">
        <v>0</v>
      </c>
      <c r="O9" s="88">
        <v>20925</v>
      </c>
      <c r="P9" s="7">
        <v>2.5058229697445079E-2</v>
      </c>
      <c r="Q9" s="98">
        <f t="shared" si="0"/>
        <v>835055</v>
      </c>
    </row>
    <row r="10" spans="1:17" x14ac:dyDescent="0.5">
      <c r="A10" s="81">
        <v>8</v>
      </c>
      <c r="B10" s="10" t="s">
        <v>32</v>
      </c>
      <c r="C10" s="88">
        <v>178580</v>
      </c>
      <c r="D10" s="7">
        <v>0.11053020207753207</v>
      </c>
      <c r="E10" s="88">
        <v>119749</v>
      </c>
      <c r="F10" s="7">
        <v>7.4117376909969696E-2</v>
      </c>
      <c r="G10" s="88">
        <v>1259871</v>
      </c>
      <c r="H10" s="7">
        <v>0.77978382921728306</v>
      </c>
      <c r="I10" s="88">
        <v>43300</v>
      </c>
      <c r="J10" s="7">
        <v>2.6800076996064164E-2</v>
      </c>
      <c r="K10" s="88">
        <v>14167</v>
      </c>
      <c r="L10" s="7">
        <v>8.7685147991510629E-3</v>
      </c>
      <c r="M10" s="88">
        <v>0</v>
      </c>
      <c r="N10" s="8">
        <v>0</v>
      </c>
      <c r="O10" s="88">
        <v>0</v>
      </c>
      <c r="P10" s="7">
        <v>0</v>
      </c>
      <c r="Q10" s="98">
        <f t="shared" si="0"/>
        <v>1615667</v>
      </c>
    </row>
    <row r="11" spans="1:17" x14ac:dyDescent="0.5">
      <c r="A11" s="81">
        <v>9</v>
      </c>
      <c r="B11" s="10" t="s">
        <v>33</v>
      </c>
      <c r="C11" s="88">
        <v>126633.12</v>
      </c>
      <c r="D11" s="7">
        <v>0.20550974224117596</v>
      </c>
      <c r="E11" s="88">
        <v>53732.44</v>
      </c>
      <c r="F11" s="7">
        <v>8.7201041041944274E-2</v>
      </c>
      <c r="G11" s="88">
        <v>424833.9</v>
      </c>
      <c r="H11" s="7">
        <v>0.6894523745787321</v>
      </c>
      <c r="I11" s="88">
        <v>0</v>
      </c>
      <c r="J11" s="7">
        <v>0</v>
      </c>
      <c r="K11" s="88">
        <v>0</v>
      </c>
      <c r="L11" s="7">
        <v>0</v>
      </c>
      <c r="M11" s="88">
        <v>0</v>
      </c>
      <c r="N11" s="8">
        <v>0</v>
      </c>
      <c r="O11" s="88">
        <v>10990.89</v>
      </c>
      <c r="P11" s="7">
        <v>1.7836842138147731E-2</v>
      </c>
      <c r="Q11" s="98">
        <f t="shared" si="0"/>
        <v>616190.35000000009</v>
      </c>
    </row>
    <row r="12" spans="1:17" x14ac:dyDescent="0.5">
      <c r="A12" s="81">
        <v>10</v>
      </c>
      <c r="B12" s="10" t="s">
        <v>34</v>
      </c>
      <c r="C12" s="88">
        <v>0</v>
      </c>
      <c r="D12" s="7">
        <v>0</v>
      </c>
      <c r="E12" s="88">
        <v>173628</v>
      </c>
      <c r="F12" s="7">
        <v>0.17456484760766106</v>
      </c>
      <c r="G12" s="88">
        <v>345939</v>
      </c>
      <c r="H12" s="7">
        <v>0.6000415424002602</v>
      </c>
      <c r="I12" s="88">
        <v>0</v>
      </c>
      <c r="J12" s="7">
        <v>0</v>
      </c>
      <c r="K12" s="88">
        <v>0</v>
      </c>
      <c r="L12" s="7">
        <v>0</v>
      </c>
      <c r="M12" s="88">
        <v>0</v>
      </c>
      <c r="N12" s="8">
        <v>0</v>
      </c>
      <c r="O12" s="88">
        <v>137504</v>
      </c>
      <c r="P12" s="7">
        <v>0.22539360999207875</v>
      </c>
      <c r="Q12" s="98">
        <f t="shared" si="0"/>
        <v>657071</v>
      </c>
    </row>
    <row r="13" spans="1:17" x14ac:dyDescent="0.5">
      <c r="A13" s="81">
        <v>11</v>
      </c>
      <c r="B13" s="10" t="s">
        <v>35</v>
      </c>
      <c r="C13" s="88">
        <v>0</v>
      </c>
      <c r="D13" s="7">
        <v>0</v>
      </c>
      <c r="E13" s="88">
        <v>749217</v>
      </c>
      <c r="F13" s="7">
        <v>0.68066022180007468</v>
      </c>
      <c r="G13" s="88">
        <v>336634</v>
      </c>
      <c r="H13" s="7">
        <v>0.30583045113157648</v>
      </c>
      <c r="I13" s="88">
        <v>8758</v>
      </c>
      <c r="J13" s="7">
        <v>7.956602990221863E-3</v>
      </c>
      <c r="K13" s="88">
        <v>0</v>
      </c>
      <c r="L13" s="7">
        <v>0</v>
      </c>
      <c r="M13" s="88">
        <v>0</v>
      </c>
      <c r="N13" s="8">
        <v>0</v>
      </c>
      <c r="O13" s="88">
        <v>6112</v>
      </c>
      <c r="P13" s="7">
        <v>5.552724078126973E-3</v>
      </c>
      <c r="Q13" s="98">
        <f t="shared" si="0"/>
        <v>1100721</v>
      </c>
    </row>
    <row r="14" spans="1:17" x14ac:dyDescent="0.5">
      <c r="A14" s="81">
        <v>12</v>
      </c>
      <c r="B14" s="10" t="s">
        <v>36</v>
      </c>
      <c r="C14" s="88">
        <v>42574.7</v>
      </c>
      <c r="D14" s="7">
        <v>0.23377977027207489</v>
      </c>
      <c r="E14" s="88">
        <v>8989.619999999999</v>
      </c>
      <c r="F14" s="7">
        <v>4.9362445265222064E-2</v>
      </c>
      <c r="G14" s="88">
        <v>105725.98999999999</v>
      </c>
      <c r="H14" s="7">
        <v>0.58054660758590637</v>
      </c>
      <c r="I14" s="88">
        <v>0</v>
      </c>
      <c r="J14" s="7">
        <v>0</v>
      </c>
      <c r="K14" s="88">
        <v>24824.25</v>
      </c>
      <c r="L14" s="7">
        <v>0.13631117687679667</v>
      </c>
      <c r="M14" s="88">
        <v>0</v>
      </c>
      <c r="N14" s="8">
        <v>0</v>
      </c>
      <c r="O14" s="88">
        <v>0</v>
      </c>
      <c r="P14" s="7">
        <v>0</v>
      </c>
      <c r="Q14" s="98">
        <f t="shared" si="0"/>
        <v>182114.56</v>
      </c>
    </row>
    <row r="15" spans="1:17" x14ac:dyDescent="0.5">
      <c r="A15" s="81">
        <v>13</v>
      </c>
      <c r="B15" s="10" t="s">
        <v>37</v>
      </c>
      <c r="C15" s="88">
        <v>0</v>
      </c>
      <c r="D15" s="7">
        <v>0</v>
      </c>
      <c r="E15" s="88">
        <v>7968</v>
      </c>
      <c r="F15" s="7">
        <v>1.2921592488023414E-2</v>
      </c>
      <c r="G15" s="88">
        <v>861937</v>
      </c>
      <c r="H15" s="7">
        <v>0.94099615187090035</v>
      </c>
      <c r="I15" s="88">
        <v>0</v>
      </c>
      <c r="J15" s="7">
        <v>0</v>
      </c>
      <c r="K15" s="88">
        <v>0</v>
      </c>
      <c r="L15" s="7">
        <v>0</v>
      </c>
      <c r="M15" s="88">
        <v>0</v>
      </c>
      <c r="N15" s="8">
        <v>0</v>
      </c>
      <c r="O15" s="88">
        <v>19440</v>
      </c>
      <c r="P15" s="7">
        <v>4.6082255641076125E-2</v>
      </c>
      <c r="Q15" s="98">
        <f t="shared" si="0"/>
        <v>889345</v>
      </c>
    </row>
    <row r="16" spans="1:17" x14ac:dyDescent="0.5">
      <c r="A16" s="81">
        <v>14</v>
      </c>
      <c r="B16" s="10" t="s">
        <v>38</v>
      </c>
      <c r="C16" s="88">
        <v>0</v>
      </c>
      <c r="D16" s="7">
        <v>0</v>
      </c>
      <c r="E16" s="88">
        <v>723507</v>
      </c>
      <c r="F16" s="7">
        <v>0.26317329845322385</v>
      </c>
      <c r="G16" s="88">
        <v>1573228.68</v>
      </c>
      <c r="H16" s="7">
        <v>0.57225677282571052</v>
      </c>
      <c r="I16" s="88">
        <v>22700</v>
      </c>
      <c r="J16" s="7">
        <v>8.2570505536065045E-3</v>
      </c>
      <c r="K16" s="88">
        <v>18130</v>
      </c>
      <c r="L16" s="7">
        <v>6.5947280412725082E-3</v>
      </c>
      <c r="M16" s="88">
        <v>0</v>
      </c>
      <c r="N16" s="8">
        <v>0</v>
      </c>
      <c r="O16" s="88">
        <v>411600</v>
      </c>
      <c r="P16" s="7">
        <v>0.14971815012618667</v>
      </c>
      <c r="Q16" s="98">
        <f t="shared" si="0"/>
        <v>2749165.6799999997</v>
      </c>
    </row>
    <row r="17" spans="1:17" x14ac:dyDescent="0.5">
      <c r="A17" s="81">
        <v>15</v>
      </c>
      <c r="B17" s="10" t="s">
        <v>39</v>
      </c>
      <c r="C17" s="88">
        <v>0</v>
      </c>
      <c r="D17" s="7">
        <v>0</v>
      </c>
      <c r="E17" s="88">
        <v>126773.25</v>
      </c>
      <c r="F17" s="7">
        <v>7.9505328109550549E-2</v>
      </c>
      <c r="G17" s="88">
        <v>1287008.99</v>
      </c>
      <c r="H17" s="7">
        <v>0.80714245339526491</v>
      </c>
      <c r="I17" s="88">
        <v>77490</v>
      </c>
      <c r="J17" s="7">
        <v>4.8597538323022188E-2</v>
      </c>
      <c r="K17" s="88">
        <v>0</v>
      </c>
      <c r="L17" s="7">
        <v>0</v>
      </c>
      <c r="M17" s="88">
        <v>0</v>
      </c>
      <c r="N17" s="8">
        <v>0</v>
      </c>
      <c r="O17" s="88">
        <v>103252.97</v>
      </c>
      <c r="P17" s="7">
        <v>6.4754680172162349E-2</v>
      </c>
      <c r="Q17" s="98">
        <f t="shared" si="0"/>
        <v>1594525.21</v>
      </c>
    </row>
    <row r="18" spans="1:17" x14ac:dyDescent="0.5">
      <c r="A18" s="81">
        <v>16</v>
      </c>
      <c r="B18" s="10" t="s">
        <v>40</v>
      </c>
      <c r="C18" s="88">
        <v>0</v>
      </c>
      <c r="D18" s="7">
        <v>0</v>
      </c>
      <c r="E18" s="88">
        <v>8929.64</v>
      </c>
      <c r="F18" s="7">
        <v>8.4493246228922909E-3</v>
      </c>
      <c r="G18" s="88">
        <v>1044141.96</v>
      </c>
      <c r="H18" s="7">
        <v>0.98797872841716106</v>
      </c>
      <c r="I18" s="88">
        <v>175</v>
      </c>
      <c r="J18" s="7">
        <v>1.6558694516309182E-4</v>
      </c>
      <c r="K18" s="88">
        <v>3600</v>
      </c>
      <c r="L18" s="7">
        <v>3.4063600147836029E-3</v>
      </c>
      <c r="M18" s="88">
        <v>0</v>
      </c>
      <c r="N18" s="8">
        <v>0</v>
      </c>
      <c r="O18" s="88">
        <v>0</v>
      </c>
      <c r="P18" s="7">
        <v>0</v>
      </c>
      <c r="Q18" s="98">
        <f t="shared" si="0"/>
        <v>1056846.5999999999</v>
      </c>
    </row>
    <row r="19" spans="1:17" x14ac:dyDescent="0.5">
      <c r="A19" s="81">
        <v>17</v>
      </c>
      <c r="B19" s="10" t="s">
        <v>41</v>
      </c>
      <c r="C19" s="88">
        <v>123944.44</v>
      </c>
      <c r="D19" s="7">
        <v>0.16168333956049744</v>
      </c>
      <c r="E19" s="88">
        <v>8055.1100000000006</v>
      </c>
      <c r="F19" s="7">
        <v>1.0507749160245982E-2</v>
      </c>
      <c r="G19" s="88">
        <v>634588.03</v>
      </c>
      <c r="H19" s="7">
        <v>0.82780891127925649</v>
      </c>
      <c r="I19" s="88">
        <v>0</v>
      </c>
      <c r="J19" s="7">
        <v>0</v>
      </c>
      <c r="K19" s="88">
        <v>0</v>
      </c>
      <c r="L19" s="7">
        <v>0</v>
      </c>
      <c r="M19" s="88">
        <v>0</v>
      </c>
      <c r="N19" s="8">
        <v>0</v>
      </c>
      <c r="O19" s="88">
        <v>0</v>
      </c>
      <c r="P19" s="7">
        <v>0</v>
      </c>
      <c r="Q19" s="98">
        <f t="shared" si="0"/>
        <v>766587.58000000007</v>
      </c>
    </row>
    <row r="20" spans="1:17" x14ac:dyDescent="0.5">
      <c r="A20" s="81">
        <v>18</v>
      </c>
      <c r="B20" s="10" t="s">
        <v>42</v>
      </c>
      <c r="C20" s="88">
        <v>12500</v>
      </c>
      <c r="D20" s="7">
        <v>1.6803029298514661E-2</v>
      </c>
      <c r="E20" s="88">
        <v>60750</v>
      </c>
      <c r="F20" s="7">
        <v>8.1662722390781248E-2</v>
      </c>
      <c r="G20" s="88">
        <v>668863.48</v>
      </c>
      <c r="H20" s="7">
        <v>0.89911461209171795</v>
      </c>
      <c r="I20" s="88">
        <v>0</v>
      </c>
      <c r="J20" s="7">
        <v>0</v>
      </c>
      <c r="K20" s="88">
        <v>1800</v>
      </c>
      <c r="L20" s="7">
        <v>2.4196362189861111E-3</v>
      </c>
      <c r="M20" s="88">
        <v>0</v>
      </c>
      <c r="N20" s="8">
        <v>0</v>
      </c>
      <c r="O20" s="88">
        <v>0</v>
      </c>
      <c r="P20" s="7">
        <v>0</v>
      </c>
      <c r="Q20" s="98">
        <f t="shared" si="0"/>
        <v>743913.48</v>
      </c>
    </row>
    <row r="21" spans="1:17" x14ac:dyDescent="0.5">
      <c r="A21" s="81">
        <v>19</v>
      </c>
      <c r="B21" s="10" t="s">
        <v>43</v>
      </c>
      <c r="C21" s="88">
        <v>3999</v>
      </c>
      <c r="D21" s="7">
        <v>9.1876229783668349E-3</v>
      </c>
      <c r="E21" s="88">
        <v>8598</v>
      </c>
      <c r="F21" s="7">
        <v>1.9753734025505891E-2</v>
      </c>
      <c r="G21" s="88">
        <v>419588.48</v>
      </c>
      <c r="H21" s="7">
        <v>0.96399618912378426</v>
      </c>
      <c r="I21" s="88">
        <v>3074</v>
      </c>
      <c r="J21" s="7">
        <v>7.0624538723429988E-3</v>
      </c>
      <c r="K21" s="88">
        <v>0</v>
      </c>
      <c r="L21" s="7">
        <v>0</v>
      </c>
      <c r="M21" s="88">
        <v>0</v>
      </c>
      <c r="N21" s="8">
        <v>0</v>
      </c>
      <c r="O21" s="88">
        <v>0</v>
      </c>
      <c r="P21" s="7">
        <v>0</v>
      </c>
      <c r="Q21" s="98">
        <f t="shared" si="0"/>
        <v>435259.48</v>
      </c>
    </row>
    <row r="22" spans="1:17" x14ac:dyDescent="0.5">
      <c r="A22" s="81">
        <v>20</v>
      </c>
      <c r="B22" s="10" t="s">
        <v>44</v>
      </c>
      <c r="C22" s="88">
        <v>99950</v>
      </c>
      <c r="D22" s="7">
        <v>2.8415216239980379E-2</v>
      </c>
      <c r="E22" s="88">
        <v>72370.22</v>
      </c>
      <c r="F22" s="7">
        <v>2.0574441727213136E-2</v>
      </c>
      <c r="G22" s="88">
        <v>2499311.3699999996</v>
      </c>
      <c r="H22" s="7">
        <v>0.71054000029606401</v>
      </c>
      <c r="I22" s="88">
        <v>0</v>
      </c>
      <c r="J22" s="7">
        <v>0</v>
      </c>
      <c r="K22" s="88">
        <v>14750</v>
      </c>
      <c r="L22" s="7">
        <v>4.193341065930071E-3</v>
      </c>
      <c r="M22" s="88">
        <v>0</v>
      </c>
      <c r="N22" s="8">
        <v>0</v>
      </c>
      <c r="O22" s="88">
        <v>831100</v>
      </c>
      <c r="P22" s="7">
        <v>0.23627700067081234</v>
      </c>
      <c r="Q22" s="98">
        <f t="shared" si="0"/>
        <v>3517481.59</v>
      </c>
    </row>
    <row r="23" spans="1:17" x14ac:dyDescent="0.5">
      <c r="A23" s="81">
        <v>21</v>
      </c>
      <c r="B23" s="10" t="s">
        <v>45</v>
      </c>
      <c r="C23" s="88">
        <v>19036.37</v>
      </c>
      <c r="D23" s="7">
        <v>1.8763442038241096E-2</v>
      </c>
      <c r="E23" s="88">
        <v>51289.75</v>
      </c>
      <c r="F23" s="7">
        <v>5.0554399356646053E-2</v>
      </c>
      <c r="G23" s="88">
        <v>918738.65</v>
      </c>
      <c r="H23" s="7">
        <v>0.90556652384708181</v>
      </c>
      <c r="I23" s="88">
        <v>24600</v>
      </c>
      <c r="J23" s="7">
        <v>2.4247305244683253E-2</v>
      </c>
      <c r="K23" s="88">
        <v>0</v>
      </c>
      <c r="L23" s="7">
        <v>0</v>
      </c>
      <c r="M23" s="88">
        <v>0</v>
      </c>
      <c r="N23" s="8">
        <v>0</v>
      </c>
      <c r="O23" s="88">
        <v>880.96</v>
      </c>
      <c r="P23" s="7">
        <v>8.6832951334781135E-4</v>
      </c>
      <c r="Q23" s="98">
        <f t="shared" si="0"/>
        <v>1014545.73</v>
      </c>
    </row>
    <row r="24" spans="1:17" x14ac:dyDescent="0.5">
      <c r="A24" s="81">
        <v>22</v>
      </c>
      <c r="B24" s="10" t="s">
        <v>46</v>
      </c>
      <c r="C24" s="88">
        <v>34312.47</v>
      </c>
      <c r="D24" s="7">
        <v>4.2040746938374188E-2</v>
      </c>
      <c r="E24" s="88">
        <v>116621</v>
      </c>
      <c r="F24" s="7">
        <v>0.14288781742323231</v>
      </c>
      <c r="G24" s="88">
        <v>665238.28</v>
      </c>
      <c r="H24" s="7">
        <v>0.81507143563839357</v>
      </c>
      <c r="I24" s="88">
        <v>0</v>
      </c>
      <c r="J24" s="7">
        <v>0</v>
      </c>
      <c r="K24" s="88">
        <v>0</v>
      </c>
      <c r="L24" s="7">
        <v>0</v>
      </c>
      <c r="M24" s="88">
        <v>0</v>
      </c>
      <c r="N24" s="8">
        <v>0</v>
      </c>
      <c r="O24" s="88">
        <v>0</v>
      </c>
      <c r="P24" s="7">
        <v>0</v>
      </c>
      <c r="Q24" s="98">
        <f t="shared" si="0"/>
        <v>816171.75</v>
      </c>
    </row>
    <row r="25" spans="1:17" x14ac:dyDescent="0.5">
      <c r="A25" s="81">
        <v>23</v>
      </c>
      <c r="B25" s="10" t="s">
        <v>47</v>
      </c>
      <c r="C25" s="88">
        <v>161201</v>
      </c>
      <c r="D25" s="7">
        <v>6.4159396424620416E-2</v>
      </c>
      <c r="E25" s="88">
        <v>70328</v>
      </c>
      <c r="F25" s="7">
        <v>2.7991154097993836E-2</v>
      </c>
      <c r="G25" s="88">
        <v>2264294.0499999998</v>
      </c>
      <c r="H25" s="7">
        <v>0.90120867473439537</v>
      </c>
      <c r="I25" s="88">
        <v>0</v>
      </c>
      <c r="J25" s="7">
        <v>0</v>
      </c>
      <c r="K25" s="88">
        <v>125</v>
      </c>
      <c r="L25" s="7">
        <v>4.9751084379610251E-5</v>
      </c>
      <c r="M25" s="88">
        <v>0</v>
      </c>
      <c r="N25" s="8">
        <v>0</v>
      </c>
      <c r="O25" s="88">
        <v>16560</v>
      </c>
      <c r="P25" s="7">
        <v>6.5910236586107663E-3</v>
      </c>
      <c r="Q25" s="98">
        <f t="shared" si="0"/>
        <v>2512508.0499999998</v>
      </c>
    </row>
    <row r="26" spans="1:17" x14ac:dyDescent="0.5">
      <c r="A26" s="81">
        <v>24</v>
      </c>
      <c r="B26" s="10" t="s">
        <v>48</v>
      </c>
      <c r="C26" s="88">
        <v>228682.13</v>
      </c>
      <c r="D26" s="7">
        <v>0.18356103583584063</v>
      </c>
      <c r="E26" s="88">
        <v>140283.13</v>
      </c>
      <c r="F26" s="7">
        <v>0.11260397414128462</v>
      </c>
      <c r="G26" s="88">
        <v>876844.5</v>
      </c>
      <c r="H26" s="7">
        <v>0.70383499002287475</v>
      </c>
      <c r="I26" s="88">
        <v>0</v>
      </c>
      <c r="J26" s="7">
        <v>0</v>
      </c>
      <c r="K26" s="88">
        <v>0</v>
      </c>
      <c r="L26" s="7">
        <v>0</v>
      </c>
      <c r="M26" s="88">
        <v>0</v>
      </c>
      <c r="N26" s="8">
        <v>0</v>
      </c>
      <c r="O26" s="88">
        <v>0</v>
      </c>
      <c r="P26" s="7">
        <v>0</v>
      </c>
      <c r="Q26" s="98">
        <f t="shared" si="0"/>
        <v>1245809.76</v>
      </c>
    </row>
    <row r="27" spans="1:17" x14ac:dyDescent="0.5">
      <c r="A27" s="81">
        <v>25</v>
      </c>
      <c r="B27" s="10" t="s">
        <v>49</v>
      </c>
      <c r="C27" s="88">
        <v>883</v>
      </c>
      <c r="D27" s="7">
        <v>1.7242490338933074E-3</v>
      </c>
      <c r="E27" s="88">
        <v>50022</v>
      </c>
      <c r="F27" s="7">
        <v>9.76788054059015E-2</v>
      </c>
      <c r="G27" s="88">
        <v>453949</v>
      </c>
      <c r="H27" s="7">
        <v>0.88643388979256288</v>
      </c>
      <c r="I27" s="88">
        <v>4160</v>
      </c>
      <c r="J27" s="7">
        <v>8.1233023567340423E-3</v>
      </c>
      <c r="K27" s="88">
        <v>0</v>
      </c>
      <c r="L27" s="7">
        <v>0</v>
      </c>
      <c r="M27" s="88">
        <v>3093</v>
      </c>
      <c r="N27" s="8">
        <v>6.0397534109082676E-3</v>
      </c>
      <c r="O27" s="88">
        <v>0</v>
      </c>
      <c r="P27" s="7">
        <v>0</v>
      </c>
      <c r="Q27" s="98">
        <f t="shared" si="0"/>
        <v>512107</v>
      </c>
    </row>
    <row r="28" spans="1:17" x14ac:dyDescent="0.5">
      <c r="A28" s="81">
        <v>26</v>
      </c>
      <c r="B28" s="10" t="s">
        <v>50</v>
      </c>
      <c r="C28" s="88">
        <v>29751.15</v>
      </c>
      <c r="D28" s="7">
        <v>1.3988336500985278E-2</v>
      </c>
      <c r="E28" s="88">
        <v>189122.38</v>
      </c>
      <c r="F28" s="7">
        <v>8.8921184267068937E-2</v>
      </c>
      <c r="G28" s="88">
        <v>1873314.5099999998</v>
      </c>
      <c r="H28" s="7">
        <v>0.88079128833871445</v>
      </c>
      <c r="I28" s="88">
        <v>0</v>
      </c>
      <c r="J28" s="7">
        <v>0</v>
      </c>
      <c r="K28" s="88">
        <v>750</v>
      </c>
      <c r="L28" s="7">
        <v>3.52633507469088E-4</v>
      </c>
      <c r="M28" s="88">
        <v>29736</v>
      </c>
      <c r="N28" s="8">
        <v>1.3981213304134401E-2</v>
      </c>
      <c r="O28" s="88">
        <v>4180</v>
      </c>
      <c r="P28" s="7">
        <v>1.9653440816277171E-3</v>
      </c>
      <c r="Q28" s="98">
        <f t="shared" si="0"/>
        <v>2126854.0399999996</v>
      </c>
    </row>
    <row r="29" spans="1:17" s="11" customFormat="1" x14ac:dyDescent="0.5">
      <c r="A29" s="81">
        <v>27</v>
      </c>
      <c r="B29" s="10" t="s">
        <v>51</v>
      </c>
      <c r="C29" s="89">
        <v>80880.75</v>
      </c>
      <c r="D29" s="7">
        <v>0.14864315584283574</v>
      </c>
      <c r="E29" s="89">
        <v>156475.84</v>
      </c>
      <c r="F29" s="7">
        <v>0.28757229218026081</v>
      </c>
      <c r="G29" s="89">
        <v>283095.38</v>
      </c>
      <c r="H29" s="7">
        <v>0.52027448666990361</v>
      </c>
      <c r="I29" s="89">
        <v>5975</v>
      </c>
      <c r="J29" s="7">
        <v>1.0980892933867991E-2</v>
      </c>
      <c r="K29" s="89">
        <v>17700</v>
      </c>
      <c r="L29" s="7">
        <v>3.2529172373131958E-2</v>
      </c>
      <c r="M29" s="89">
        <v>0</v>
      </c>
      <c r="N29" s="8">
        <v>0</v>
      </c>
      <c r="O29" s="89">
        <v>0</v>
      </c>
      <c r="P29" s="7">
        <v>0</v>
      </c>
      <c r="Q29" s="98">
        <f t="shared" si="0"/>
        <v>544126.97</v>
      </c>
    </row>
    <row r="30" spans="1:17" ht="16.149999999999999" thickBot="1" x14ac:dyDescent="0.55000000000000004">
      <c r="A30" s="263">
        <v>28</v>
      </c>
      <c r="B30" s="101" t="s">
        <v>52</v>
      </c>
      <c r="C30" s="102">
        <v>292526</v>
      </c>
      <c r="D30" s="103">
        <v>2.2869111692938201E-2</v>
      </c>
      <c r="E30" s="102">
        <v>1197888.22</v>
      </c>
      <c r="F30" s="103">
        <v>9.3648562858805462E-2</v>
      </c>
      <c r="G30" s="102">
        <v>10091049.280000001</v>
      </c>
      <c r="H30" s="103">
        <v>0.78889853579942859</v>
      </c>
      <c r="I30" s="102">
        <v>99964</v>
      </c>
      <c r="J30" s="103">
        <v>7.8149903983675793E-3</v>
      </c>
      <c r="K30" s="102">
        <v>1052029</v>
      </c>
      <c r="L30" s="103">
        <v>8.2245573744590503E-2</v>
      </c>
      <c r="M30" s="102">
        <v>31858</v>
      </c>
      <c r="N30" s="104">
        <v>2.4905962557640183E-3</v>
      </c>
      <c r="O30" s="102">
        <v>26000</v>
      </c>
      <c r="P30" s="103">
        <v>2.0326292501056083E-3</v>
      </c>
      <c r="Q30" s="105">
        <f t="shared" si="0"/>
        <v>12791314.500000002</v>
      </c>
    </row>
    <row r="31" spans="1:17" s="12" customFormat="1" ht="16.149999999999999" thickBot="1" x14ac:dyDescent="0.55000000000000004">
      <c r="A31" s="264">
        <v>29</v>
      </c>
      <c r="B31" s="107" t="s">
        <v>53</v>
      </c>
      <c r="C31" s="108">
        <f>SUBTOTAL(109,C3:C30)</f>
        <v>2474476.19</v>
      </c>
      <c r="D31" s="109">
        <f>Table2089[[#This Row],[Expenditures 1]]/Table2089[[#This Row],[YTD
]]</f>
        <v>4.5564174596465133E-2</v>
      </c>
      <c r="E31" s="108">
        <f>SUBTOTAL(109,E3:E30)</f>
        <v>5557352.9000000004</v>
      </c>
      <c r="F31" s="109">
        <f>Table2089[[#This Row],[Expenditures 2]]/Table2089[[#This Row],[YTD
]]</f>
        <v>0.10233123230406668</v>
      </c>
      <c r="G31" s="108">
        <f>SUBTOTAL(109,G3:G30)</f>
        <v>41693129.150000006</v>
      </c>
      <c r="H31" s="109">
        <v>0.81986936006330702</v>
      </c>
      <c r="I31" s="108">
        <f>SUBTOTAL(109,I3:I30)</f>
        <v>537419</v>
      </c>
      <c r="J31" s="109">
        <f>Table2089[[#This Row],[Expenditures
4]]/Table2089[[#This Row],[YTD
]]</f>
        <v>9.895853209829308E-3</v>
      </c>
      <c r="K31" s="108">
        <f>SUBTOTAL(109,K3:K30)</f>
        <v>1423402.25</v>
      </c>
      <c r="L31" s="109">
        <f>Table2089[[#This Row],[Expenditures
5]]/Table2089[[#This Row],[YTD
]]</f>
        <v>2.6210051606922639E-2</v>
      </c>
      <c r="M31" s="108">
        <f>SUBTOTAL(109,M3:M30)</f>
        <v>64687</v>
      </c>
      <c r="N31" s="109">
        <f>Table2089[[#This Row],[Expenditures
6]]/Table2089[[#This Row],[YTD
]]</f>
        <v>1.1911247212774919E-3</v>
      </c>
      <c r="O31" s="108">
        <f>SUBTOTAL(109,O3:O30)</f>
        <v>2557028.6399999997</v>
      </c>
      <c r="P31" s="109">
        <f>Table2089[[#This Row],[Expenditures
7]]/Table2089[[#This Row],[YTD
]]</f>
        <v>4.708426772177661E-2</v>
      </c>
      <c r="Q31" s="266">
        <f t="shared" si="0"/>
        <v>54307495.130000003</v>
      </c>
    </row>
    <row r="32" spans="1:17" x14ac:dyDescent="0.5">
      <c r="C32" s="271" t="s">
        <v>0</v>
      </c>
      <c r="D32" s="272"/>
      <c r="E32" s="273" t="s">
        <v>1</v>
      </c>
      <c r="F32" s="274"/>
      <c r="G32" s="275" t="s">
        <v>2</v>
      </c>
      <c r="H32" s="276"/>
      <c r="I32" s="277" t="s">
        <v>3</v>
      </c>
      <c r="J32" s="278"/>
      <c r="K32" s="279" t="s">
        <v>4</v>
      </c>
      <c r="L32" s="280"/>
      <c r="M32" s="281" t="s">
        <v>5</v>
      </c>
      <c r="N32" s="282"/>
      <c r="O32" s="283" t="s">
        <v>6</v>
      </c>
      <c r="P32" s="284"/>
      <c r="Q32" s="106" t="s">
        <v>7</v>
      </c>
    </row>
    <row r="33" spans="1:4" x14ac:dyDescent="0.5">
      <c r="A33" s="265" t="s">
        <v>54</v>
      </c>
      <c r="D33" s="13"/>
    </row>
  </sheetData>
  <mergeCells count="14">
    <mergeCell ref="M1:N1"/>
    <mergeCell ref="O1:P1"/>
    <mergeCell ref="C32:D32"/>
    <mergeCell ref="E32:F32"/>
    <mergeCell ref="G32:H32"/>
    <mergeCell ref="I32:J32"/>
    <mergeCell ref="K32:L32"/>
    <mergeCell ref="M32:N32"/>
    <mergeCell ref="O32:P32"/>
    <mergeCell ref="C1:D1"/>
    <mergeCell ref="E1:F1"/>
    <mergeCell ref="G1:H1"/>
    <mergeCell ref="I1:J1"/>
    <mergeCell ref="K1:L1"/>
  </mergeCells>
  <pageMargins left="0.25" right="0.25" top="0.75" bottom="0.75" header="0.3" footer="0.3"/>
  <pageSetup paperSize="5" orientation="landscape" r:id="rId1"/>
  <ignoredErrors>
    <ignoredError sqref="F3:F30 J3:J30 L3:L30" calculatedColumn="1"/>
  </ignoredError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98CCE-96D8-4E0D-B49D-E16EAB446BBA}">
  <sheetPr>
    <tabColor theme="3" tint="-0.499984740745262"/>
  </sheetPr>
  <dimension ref="A1:I31"/>
  <sheetViews>
    <sheetView showGridLines="0" showWhiteSpace="0" zoomScaleNormal="100" zoomScaleSheetLayoutView="100" workbookViewId="0">
      <selection activeCell="G11" sqref="G11"/>
    </sheetView>
  </sheetViews>
  <sheetFormatPr defaultColWidth="0" defaultRowHeight="14.25" zeroHeight="1" x14ac:dyDescent="0.45"/>
  <cols>
    <col min="1" max="1" width="4.53125" style="14" customWidth="1"/>
    <col min="2" max="2" width="16.6640625" customWidth="1"/>
    <col min="3" max="4" width="15.6640625" customWidth="1"/>
    <col min="5" max="5" width="16.53125" customWidth="1"/>
    <col min="6" max="6" width="16.33203125" bestFit="1" customWidth="1"/>
    <col min="7" max="7" width="17.6640625" customWidth="1"/>
    <col min="8" max="8" width="17.33203125" customWidth="1"/>
    <col min="9" max="9" width="23" style="14" bestFit="1" customWidth="1"/>
    <col min="10" max="16384" width="8.86328125" hidden="1"/>
  </cols>
  <sheetData>
    <row r="1" spans="1:9" s="2" customFormat="1" ht="42" customHeight="1" x14ac:dyDescent="0.45">
      <c r="A1" s="76" t="s">
        <v>8</v>
      </c>
      <c r="B1" s="77" t="s">
        <v>9</v>
      </c>
      <c r="C1" s="77" t="s">
        <v>55</v>
      </c>
      <c r="D1" s="77" t="s">
        <v>56</v>
      </c>
      <c r="E1" s="77" t="s">
        <v>57</v>
      </c>
      <c r="F1" s="77" t="s">
        <v>58</v>
      </c>
      <c r="G1" s="77" t="s">
        <v>59</v>
      </c>
      <c r="H1" s="77" t="s">
        <v>60</v>
      </c>
      <c r="I1" s="78" t="s">
        <v>61</v>
      </c>
    </row>
    <row r="2" spans="1:9" ht="15.75" x14ac:dyDescent="0.5">
      <c r="A2" s="79">
        <v>1</v>
      </c>
      <c r="B2" s="6" t="s">
        <v>25</v>
      </c>
      <c r="C2" s="71">
        <f>'[1]1 - Panhandle'!B20</f>
        <v>133764.26999999999</v>
      </c>
      <c r="D2" s="71">
        <f>'[1]1 - Panhandle'!C20</f>
        <v>190068.03</v>
      </c>
      <c r="E2" s="71">
        <f>'[1]1 - Panhandle'!D20</f>
        <v>329915.49</v>
      </c>
      <c r="F2" s="71">
        <v>280372.53000000003</v>
      </c>
      <c r="G2" s="71">
        <f>SUM(Table202290[[#This Row],[Q1]:[Q4]])</f>
        <v>934120.32000000007</v>
      </c>
      <c r="H2" s="71">
        <v>1048887</v>
      </c>
      <c r="I2" s="80">
        <f>Table202290[[#This Row],[YTD Expended]]/Table202290[[#This Row],[Total Planned]]</f>
        <v>0.89058241736240418</v>
      </c>
    </row>
    <row r="3" spans="1:9" ht="15.75" x14ac:dyDescent="0.5">
      <c r="A3" s="81">
        <v>2</v>
      </c>
      <c r="B3" s="10" t="s">
        <v>26</v>
      </c>
      <c r="C3" s="29">
        <f>'[1]2 - South Plains'!B20</f>
        <v>153224.06</v>
      </c>
      <c r="D3" s="29">
        <f>'[1]2 - South Plains'!C20</f>
        <v>131884</v>
      </c>
      <c r="E3" s="29">
        <v>214884</v>
      </c>
      <c r="F3" s="29">
        <v>390314</v>
      </c>
      <c r="G3" s="29">
        <f>SUM(Table202290[[#This Row],[Q1]:[Q4]])</f>
        <v>890306.06</v>
      </c>
      <c r="H3" s="29">
        <v>1135534</v>
      </c>
      <c r="I3" s="82">
        <f>Table202290[[#This Row],[YTD Expended]]/Table202290[[#This Row],[Total Planned]]</f>
        <v>0.7840417459979182</v>
      </c>
    </row>
    <row r="4" spans="1:9" ht="15.75" x14ac:dyDescent="0.5">
      <c r="A4" s="81">
        <v>3</v>
      </c>
      <c r="B4" s="10" t="s">
        <v>27</v>
      </c>
      <c r="C4" s="29">
        <f>'[1]3 - North Texas'!B20</f>
        <v>37722</v>
      </c>
      <c r="D4" s="29">
        <f>'[1]3 - North Texas'!C20</f>
        <v>168882.97</v>
      </c>
      <c r="E4" s="29">
        <f>'[1]3 - North Texas'!D20</f>
        <v>87345.19</v>
      </c>
      <c r="F4" s="29">
        <v>159509.54999999999</v>
      </c>
      <c r="G4" s="29">
        <f>SUM(Table202290[[#This Row],[Q1]:[Q4]])</f>
        <v>453459.71</v>
      </c>
      <c r="H4" s="29">
        <v>656033</v>
      </c>
      <c r="I4" s="82">
        <f>Table202290[[#This Row],[YTD Expended]]/Table202290[[#This Row],[Total Planned]]</f>
        <v>0.69121478645129131</v>
      </c>
    </row>
    <row r="5" spans="1:9" ht="15.75" x14ac:dyDescent="0.5">
      <c r="A5" s="81">
        <v>4</v>
      </c>
      <c r="B5" s="10" t="s">
        <v>28</v>
      </c>
      <c r="C5" s="29">
        <f>'[1]4 - North Central'!B20</f>
        <v>559292</v>
      </c>
      <c r="D5" s="29">
        <f>'[1]4 - North Central'!C20</f>
        <v>1494028.75</v>
      </c>
      <c r="E5" s="29">
        <f>'[1]4 - North Central'!D20</f>
        <v>1070593</v>
      </c>
      <c r="F5" s="29">
        <v>1724750.09</v>
      </c>
      <c r="G5" s="29">
        <f>SUM(Table202290[[#This Row],[Q1]:[Q4]])</f>
        <v>4848663.84</v>
      </c>
      <c r="H5" s="29">
        <v>4402924</v>
      </c>
      <c r="I5" s="82">
        <f>Table202290[[#This Row],[YTD Expended]]/Table202290[[#This Row],[Total Planned]]</f>
        <v>1.1012372323483213</v>
      </c>
    </row>
    <row r="6" spans="1:9" ht="15.75" x14ac:dyDescent="0.5">
      <c r="A6" s="81">
        <v>5</v>
      </c>
      <c r="B6" s="10" t="s">
        <v>29</v>
      </c>
      <c r="C6" s="29">
        <f>'[1]5 - Tarrant'!B20</f>
        <v>827097.33</v>
      </c>
      <c r="D6" s="29">
        <f>'[1]5 - Tarrant'!C20</f>
        <v>868374</v>
      </c>
      <c r="E6" s="29">
        <f>'[1]5 - Tarrant'!D20</f>
        <v>1649382.84</v>
      </c>
      <c r="F6" s="29">
        <v>835182</v>
      </c>
      <c r="G6" s="29">
        <f>SUM(Table202290[[#This Row],[Q1]:[Q4]])</f>
        <v>4180036.17</v>
      </c>
      <c r="H6" s="29">
        <v>4000000</v>
      </c>
      <c r="I6" s="82">
        <f>Table202290[[#This Row],[YTD Expended]]/Table202290[[#This Row],[Total Planned]]</f>
        <v>1.0450090425</v>
      </c>
    </row>
    <row r="7" spans="1:9" ht="15.75" x14ac:dyDescent="0.5">
      <c r="A7" s="81">
        <v>6</v>
      </c>
      <c r="B7" s="10" t="s">
        <v>30</v>
      </c>
      <c r="C7" s="29">
        <f>'[1]6 - Dallas'!B20</f>
        <v>2147246.7399999998</v>
      </c>
      <c r="D7" s="29">
        <f>'[1]6 - Dallas'!C20</f>
        <v>551296.92000000004</v>
      </c>
      <c r="E7" s="29">
        <f>'[1]6 - Dallas'!D20</f>
        <v>855627.07000000007</v>
      </c>
      <c r="F7" s="29">
        <v>1039335</v>
      </c>
      <c r="G7" s="29">
        <f>SUM(Table202290[[#This Row],[Q1]:[Q4]])</f>
        <v>4593505.7299999995</v>
      </c>
      <c r="H7" s="29">
        <v>5948702</v>
      </c>
      <c r="I7" s="82">
        <f>Table202290[[#This Row],[YTD Expended]]/Table202290[[#This Row],[Total Planned]]</f>
        <v>0.7721862231458223</v>
      </c>
    </row>
    <row r="8" spans="1:9" ht="15.75" x14ac:dyDescent="0.5">
      <c r="A8" s="81">
        <v>7</v>
      </c>
      <c r="B8" s="10" t="s">
        <v>31</v>
      </c>
      <c r="C8" s="29">
        <f>'[1]7 - Northeast'!B20</f>
        <v>303762</v>
      </c>
      <c r="D8" s="29">
        <v>51890</v>
      </c>
      <c r="E8" s="29">
        <v>184594</v>
      </c>
      <c r="F8" s="29">
        <v>358507</v>
      </c>
      <c r="G8" s="29">
        <f>SUM(Table202290[[#This Row],[Q1]:[Q4]])</f>
        <v>898753</v>
      </c>
      <c r="H8" s="29">
        <v>842470</v>
      </c>
      <c r="I8" s="82">
        <f>Table202290[[#This Row],[YTD Expended]]/Table202290[[#This Row],[Total Planned]]</f>
        <v>1.0668071266632639</v>
      </c>
    </row>
    <row r="9" spans="1:9" ht="15.75" x14ac:dyDescent="0.5">
      <c r="A9" s="81">
        <v>8</v>
      </c>
      <c r="B9" s="10" t="s">
        <v>32</v>
      </c>
      <c r="C9" s="29">
        <f>'[1]8 - East Texas'!B20</f>
        <v>395629</v>
      </c>
      <c r="D9" s="29">
        <f>'[1]8 - East Texas'!C20</f>
        <v>428756</v>
      </c>
      <c r="E9" s="29">
        <f>'[1]8 - East Texas'!D20</f>
        <v>503581</v>
      </c>
      <c r="F9" s="29">
        <v>287701</v>
      </c>
      <c r="G9" s="29">
        <f>SUM(Table202290[[#This Row],[Q1]:[Q4]])</f>
        <v>1615667</v>
      </c>
      <c r="H9" s="29">
        <v>1977828</v>
      </c>
      <c r="I9" s="82">
        <f>Table202290[[#This Row],[YTD Expended]]/Table202290[[#This Row],[Total Planned]]</f>
        <v>0.81688953741174664</v>
      </c>
    </row>
    <row r="10" spans="1:9" ht="15.75" x14ac:dyDescent="0.5">
      <c r="A10" s="81">
        <v>9</v>
      </c>
      <c r="B10" s="10" t="s">
        <v>33</v>
      </c>
      <c r="C10" s="29">
        <f>'[1]9 - West Central'!B20</f>
        <v>56651.6</v>
      </c>
      <c r="D10" s="29">
        <f>'[1]9 - West Central'!C20</f>
        <v>80470</v>
      </c>
      <c r="E10" s="29">
        <f>'[1]9 - West Central'!D20</f>
        <v>114983.63</v>
      </c>
      <c r="F10" s="29">
        <v>364085.12</v>
      </c>
      <c r="G10" s="29">
        <f>SUM(Table202290[[#This Row],[Q1]:[Q4]])</f>
        <v>616190.35</v>
      </c>
      <c r="H10" s="29">
        <v>808614</v>
      </c>
      <c r="I10" s="82">
        <f>Table202290[[#This Row],[YTD Expended]]/Table202290[[#This Row],[Total Planned]]</f>
        <v>0.7620327498658197</v>
      </c>
    </row>
    <row r="11" spans="1:9" ht="15.75" x14ac:dyDescent="0.5">
      <c r="A11" s="81">
        <v>10</v>
      </c>
      <c r="B11" s="10" t="s">
        <v>34</v>
      </c>
      <c r="C11" s="29">
        <f>'[1]10- Borderplex'!B20</f>
        <v>41189.14</v>
      </c>
      <c r="D11" s="29">
        <v>107102</v>
      </c>
      <c r="E11" s="29">
        <v>177102</v>
      </c>
      <c r="F11" s="29">
        <v>331502</v>
      </c>
      <c r="G11" s="29">
        <f>SUM(Table202290[[#This Row],[Q1]:[Q4]])</f>
        <v>656895.14</v>
      </c>
      <c r="H11" s="29">
        <v>2441378</v>
      </c>
      <c r="I11" s="82">
        <f>Table202290[[#This Row],[YTD Expended]]/Table202290[[#This Row],[Total Planned]]</f>
        <v>0.26906736277626814</v>
      </c>
    </row>
    <row r="12" spans="1:9" ht="15.75" x14ac:dyDescent="0.5">
      <c r="A12" s="81">
        <v>11</v>
      </c>
      <c r="B12" s="10" t="s">
        <v>35</v>
      </c>
      <c r="C12" s="29">
        <f>'[1]11 - Permian Basin'!B20</f>
        <v>160066</v>
      </c>
      <c r="D12" s="29">
        <f>'[1]11 - Permian Basin'!C20</f>
        <v>48623</v>
      </c>
      <c r="E12" s="29">
        <f>'[1]11 - Permian Basin'!D20</f>
        <v>136750</v>
      </c>
      <c r="F12" s="29">
        <v>755282</v>
      </c>
      <c r="G12" s="29">
        <f>SUM(Table202290[[#This Row],[Q1]:[Q4]])</f>
        <v>1100721</v>
      </c>
      <c r="H12" s="29">
        <v>1068259</v>
      </c>
      <c r="I12" s="82">
        <f>Table202290[[#This Row],[YTD Expended]]/Table202290[[#This Row],[Total Planned]]</f>
        <v>1.0303877617693837</v>
      </c>
    </row>
    <row r="13" spans="1:9" ht="15.75" x14ac:dyDescent="0.5">
      <c r="A13" s="81">
        <v>12</v>
      </c>
      <c r="B13" s="10" t="s">
        <v>36</v>
      </c>
      <c r="C13" s="29">
        <f>'[1]12 - Concho Valley'!B20</f>
        <v>24310</v>
      </c>
      <c r="D13" s="29">
        <f>'[1]12 - Concho Valley'!C20</f>
        <v>10528.119999999999</v>
      </c>
      <c r="E13" s="29">
        <f>'[1]12 - Concho Valley'!D20</f>
        <v>17203.2</v>
      </c>
      <c r="F13" s="29">
        <v>130073.23999999999</v>
      </c>
      <c r="G13" s="29">
        <f>SUM(Table202290[[#This Row],[Q1]:[Q4]])</f>
        <v>182114.56</v>
      </c>
      <c r="H13" s="29">
        <v>460630</v>
      </c>
      <c r="I13" s="82">
        <f>Table202290[[#This Row],[YTD Expended]]/Table202290[[#This Row],[Total Planned]]</f>
        <v>0.39535974643423138</v>
      </c>
    </row>
    <row r="14" spans="1:9" ht="15.75" x14ac:dyDescent="0.5">
      <c r="A14" s="81">
        <v>13</v>
      </c>
      <c r="B14" s="10" t="s">
        <v>37</v>
      </c>
      <c r="C14" s="29">
        <f>'[1]13 - Heart of Texas'!B20</f>
        <v>97142.96</v>
      </c>
      <c r="D14" s="29">
        <f>'[1]13 - Heart of Texas'!C20</f>
        <v>148138.07999999999</v>
      </c>
      <c r="E14" s="29">
        <f>'[1]13 - Heart of Texas'!D20</f>
        <v>176573.31</v>
      </c>
      <c r="F14" s="29">
        <v>467491</v>
      </c>
      <c r="G14" s="29">
        <f>SUM(Table202290[[#This Row],[Q1]:[Q4]])</f>
        <v>889345.35</v>
      </c>
      <c r="H14" s="29">
        <v>1015911</v>
      </c>
      <c r="I14" s="82">
        <f>Table202290[[#This Row],[YTD Expended]]/Table202290[[#This Row],[Total Planned]]</f>
        <v>0.8754165965325702</v>
      </c>
    </row>
    <row r="15" spans="1:9" ht="15.75" x14ac:dyDescent="0.5">
      <c r="A15" s="81">
        <v>14</v>
      </c>
      <c r="B15" s="10" t="s">
        <v>38</v>
      </c>
      <c r="C15" s="29">
        <f>'[1]14 - Capital Area'!B20</f>
        <v>220479</v>
      </c>
      <c r="D15" s="29">
        <f>'[1]14 - Capital Area'!C20</f>
        <v>417010</v>
      </c>
      <c r="E15" s="29">
        <v>565952</v>
      </c>
      <c r="F15" s="29">
        <v>1545725</v>
      </c>
      <c r="G15" s="29">
        <f>SUM(Table202290[[#This Row],[Q1]:[Q4]])</f>
        <v>2749166</v>
      </c>
      <c r="H15" s="29">
        <v>3289096</v>
      </c>
      <c r="I15" s="82">
        <f>Table202290[[#This Row],[YTD Expended]]/Table202290[[#This Row],[Total Planned]]</f>
        <v>0.83584243208468223</v>
      </c>
    </row>
    <row r="16" spans="1:9" ht="15.75" x14ac:dyDescent="0.5">
      <c r="A16" s="81">
        <v>15</v>
      </c>
      <c r="B16" s="10" t="s">
        <v>39</v>
      </c>
      <c r="C16" s="29">
        <f>'[1]15 - Rural Capital'!B20</f>
        <v>202049</v>
      </c>
      <c r="D16" s="29">
        <f>'[1]15 - Rural Capital'!C20</f>
        <v>367055.68</v>
      </c>
      <c r="E16" s="29">
        <f>'[1]15 - Rural Capital'!D20</f>
        <v>326792.56</v>
      </c>
      <c r="F16" s="29">
        <v>698627.97</v>
      </c>
      <c r="G16" s="29">
        <f>SUM(Table202290[[#This Row],[Q1]:[Q4]])</f>
        <v>1594525.21</v>
      </c>
      <c r="H16" s="29">
        <v>2073472</v>
      </c>
      <c r="I16" s="82">
        <f>Table202290[[#This Row],[YTD Expended]]/Table202290[[#This Row],[Total Planned]]</f>
        <v>0.76901217378387554</v>
      </c>
    </row>
    <row r="17" spans="1:9" ht="15.75" x14ac:dyDescent="0.5">
      <c r="A17" s="81">
        <v>16</v>
      </c>
      <c r="B17" s="10" t="s">
        <v>40</v>
      </c>
      <c r="C17" s="29">
        <f>'[1]16 - Brazos Valley'!B20</f>
        <v>17818.849999999999</v>
      </c>
      <c r="D17" s="29">
        <f>'[1]16 - Brazos Valley'!C20</f>
        <v>95090.659999999989</v>
      </c>
      <c r="E17" s="29">
        <f>'[1]16 - Brazos Valley'!D20</f>
        <v>203113.94</v>
      </c>
      <c r="F17" s="29">
        <v>194157</v>
      </c>
      <c r="G17" s="29">
        <f>SUM(Table202290[[#This Row],[Q1]:[Q4]])</f>
        <v>510180.44999999995</v>
      </c>
      <c r="H17" s="29">
        <v>888841</v>
      </c>
      <c r="I17" s="82">
        <f>Table202290[[#This Row],[YTD Expended]]/Table202290[[#This Row],[Total Planned]]</f>
        <v>0.57398392963420897</v>
      </c>
    </row>
    <row r="18" spans="1:9" ht="15.75" x14ac:dyDescent="0.5">
      <c r="A18" s="81">
        <v>17</v>
      </c>
      <c r="B18" s="10" t="s">
        <v>41</v>
      </c>
      <c r="C18" s="29">
        <f>'[1]17 - Deep East'!B20</f>
        <v>38700.379999999997</v>
      </c>
      <c r="D18" s="29">
        <f>'[1]17 - Deep East'!C20</f>
        <v>73058.77</v>
      </c>
      <c r="E18" s="29">
        <f>'[1]17 - Deep East'!D20</f>
        <v>138990.34</v>
      </c>
      <c r="F18" s="29">
        <v>515838.09</v>
      </c>
      <c r="G18" s="29">
        <f>SUM(Table202290[[#This Row],[Q1]:[Q4]])</f>
        <v>766587.58000000007</v>
      </c>
      <c r="H18" s="29">
        <v>968768</v>
      </c>
      <c r="I18" s="82">
        <f>Table202290[[#This Row],[YTD Expended]]/Table202290[[#This Row],[Total Planned]]</f>
        <v>0.79130150872035421</v>
      </c>
    </row>
    <row r="19" spans="1:9" ht="15.75" x14ac:dyDescent="0.5">
      <c r="A19" s="81">
        <v>18</v>
      </c>
      <c r="B19" s="10" t="s">
        <v>42</v>
      </c>
      <c r="C19" s="29">
        <v>92728</v>
      </c>
      <c r="D19" s="29">
        <v>79586.48</v>
      </c>
      <c r="E19" s="29">
        <v>182238</v>
      </c>
      <c r="F19" s="29">
        <v>389361</v>
      </c>
      <c r="G19" s="29">
        <f>SUM(Table202290[[#This Row],[Q1]:[Q4]])</f>
        <v>743913.48</v>
      </c>
      <c r="H19" s="29">
        <v>959373</v>
      </c>
      <c r="I19" s="82">
        <f>Table202290[[#This Row],[YTD Expended]]/Table202290[[#This Row],[Total Planned]]</f>
        <v>0.77541631878320527</v>
      </c>
    </row>
    <row r="20" spans="1:9" ht="15.75" x14ac:dyDescent="0.5">
      <c r="A20" s="81">
        <v>19</v>
      </c>
      <c r="B20" s="10" t="s">
        <v>43</v>
      </c>
      <c r="C20" s="29">
        <f>'[1]19 - Golden Crescent'!B20</f>
        <v>29946.48</v>
      </c>
      <c r="D20" s="29">
        <f>'[1]19 - Golden Crescent'!C20</f>
        <v>53858</v>
      </c>
      <c r="E20" s="29">
        <f>'[1]19 - Golden Crescent'!D20</f>
        <v>209972</v>
      </c>
      <c r="F20" s="29">
        <v>141065</v>
      </c>
      <c r="G20" s="29">
        <f>SUM(Table202290[[#This Row],[Q1]:[Q4]])</f>
        <v>434841.48</v>
      </c>
      <c r="H20" s="29">
        <v>551607</v>
      </c>
      <c r="I20" s="82">
        <f>Table202290[[#This Row],[YTD Expended]]/Table202290[[#This Row],[Total Planned]]</f>
        <v>0.78831755217029509</v>
      </c>
    </row>
    <row r="21" spans="1:9" ht="15.75" x14ac:dyDescent="0.5">
      <c r="A21" s="81">
        <v>20</v>
      </c>
      <c r="B21" s="10" t="s">
        <v>44</v>
      </c>
      <c r="C21" s="29">
        <f>'[1]20 - Alamo'!B20</f>
        <v>315496</v>
      </c>
      <c r="D21" s="29">
        <f>'[1]20 - Alamo'!C20</f>
        <v>712716.82</v>
      </c>
      <c r="E21" s="29">
        <f>'[1]20 - Alamo'!D20</f>
        <v>1060847.21</v>
      </c>
      <c r="F21" s="29">
        <v>1428421.56</v>
      </c>
      <c r="G21" s="29">
        <f>SUM(Table202290[[#This Row],[Q1]:[Q4]])</f>
        <v>3517481.59</v>
      </c>
      <c r="H21" s="29">
        <v>5240070</v>
      </c>
      <c r="I21" s="82">
        <f>Table202290[[#This Row],[YTD Expended]]/Table202290[[#This Row],[Total Planned]]</f>
        <v>0.67126614529958561</v>
      </c>
    </row>
    <row r="22" spans="1:9" ht="15.75" x14ac:dyDescent="0.5">
      <c r="A22" s="81">
        <v>21</v>
      </c>
      <c r="B22" s="10" t="s">
        <v>45</v>
      </c>
      <c r="C22" s="29">
        <f>'[1]21 - South Texas'!B20</f>
        <v>120957.06</v>
      </c>
      <c r="D22" s="29">
        <f>'[1]21 - South Texas'!C20</f>
        <v>184968</v>
      </c>
      <c r="E22" s="29">
        <f>'[1]21 - South Texas'!D20</f>
        <v>348353.26</v>
      </c>
      <c r="F22" s="29">
        <v>350005.13</v>
      </c>
      <c r="G22" s="29">
        <f>SUM(Table202290[[#This Row],[Q1]:[Q4]])</f>
        <v>1004283.4500000001</v>
      </c>
      <c r="H22" s="29">
        <v>1130034</v>
      </c>
      <c r="I22" s="82">
        <f>Table202290[[#This Row],[YTD Expended]]/Table202290[[#This Row],[Total Planned]]</f>
        <v>0.88871967569117394</v>
      </c>
    </row>
    <row r="23" spans="1:9" ht="15.75" x14ac:dyDescent="0.5">
      <c r="A23" s="81">
        <v>22</v>
      </c>
      <c r="B23" s="10" t="s">
        <v>46</v>
      </c>
      <c r="C23" s="29">
        <f>'[1]22 - Coastal Bend'!B20</f>
        <v>14240.44</v>
      </c>
      <c r="D23" s="29">
        <f>'[1]22 - Coastal Bend'!C20</f>
        <v>162693.23000000001</v>
      </c>
      <c r="E23" s="29">
        <v>174178</v>
      </c>
      <c r="F23" s="29">
        <v>327166.12</v>
      </c>
      <c r="G23" s="29">
        <f>SUM(Table202290[[#This Row],[Q1]:[Q4]])</f>
        <v>678277.79</v>
      </c>
      <c r="H23" s="29">
        <v>1482763</v>
      </c>
      <c r="I23" s="82">
        <f>Table202290[[#This Row],[YTD Expended]]/Table202290[[#This Row],[Total Planned]]</f>
        <v>0.45744180964860875</v>
      </c>
    </row>
    <row r="24" spans="1:9" ht="15.75" x14ac:dyDescent="0.5">
      <c r="A24" s="81">
        <v>23</v>
      </c>
      <c r="B24" s="10" t="s">
        <v>47</v>
      </c>
      <c r="C24" s="29">
        <f>'[1]23 - Lower Rio'!B20</f>
        <v>442021.31</v>
      </c>
      <c r="D24" s="29">
        <v>195935</v>
      </c>
      <c r="E24" s="29">
        <f>'[1]23 - Lower Rio'!D20</f>
        <v>888960.58000000007</v>
      </c>
      <c r="F24" s="29">
        <v>669677</v>
      </c>
      <c r="G24" s="29">
        <f>SUM(Table202290[[#This Row],[Q1]:[Q4]])</f>
        <v>2196593.89</v>
      </c>
      <c r="H24" s="29">
        <v>3377796</v>
      </c>
      <c r="I24" s="82">
        <f>Table202290[[#This Row],[YTD Expended]]/Table202290[[#This Row],[Total Planned]]</f>
        <v>0.65030389342636441</v>
      </c>
    </row>
    <row r="25" spans="1:9" ht="15.75" x14ac:dyDescent="0.5">
      <c r="A25" s="81">
        <v>24</v>
      </c>
      <c r="B25" s="10" t="s">
        <v>48</v>
      </c>
      <c r="C25" s="29">
        <f>'[1]24 - Cameron'!B20</f>
        <v>204525.16999999998</v>
      </c>
      <c r="D25" s="29">
        <f>'[1]24 - Cameron'!C20</f>
        <v>350204.37</v>
      </c>
      <c r="E25" s="29">
        <f>'[1]24 - Cameron'!D20</f>
        <v>206403.06</v>
      </c>
      <c r="F25" s="29">
        <v>484677.16000000003</v>
      </c>
      <c r="G25" s="29">
        <f>SUM(Table202290[[#This Row],[Q1]:[Q4]])</f>
        <v>1245809.7600000002</v>
      </c>
      <c r="H25" s="29">
        <v>1637602</v>
      </c>
      <c r="I25" s="82">
        <f>Table202290[[#This Row],[YTD Expended]]/Table202290[[#This Row],[Total Planned]]</f>
        <v>0.76075246610592817</v>
      </c>
    </row>
    <row r="26" spans="1:9" ht="15.75" x14ac:dyDescent="0.5">
      <c r="A26" s="81">
        <v>25</v>
      </c>
      <c r="B26" s="10" t="s">
        <v>49</v>
      </c>
      <c r="C26" s="29">
        <f>'[1]25 - Texoma'!B20</f>
        <v>29259</v>
      </c>
      <c r="D26" s="29">
        <f>'[1]25 - Texoma'!C20</f>
        <v>96526</v>
      </c>
      <c r="E26" s="29">
        <f>'[1]25 - Texoma'!D20</f>
        <v>150287</v>
      </c>
      <c r="F26" s="29">
        <v>236035</v>
      </c>
      <c r="G26" s="29">
        <f>SUM(Table202290[[#This Row],[Q1]:[Q4]])</f>
        <v>512107</v>
      </c>
      <c r="H26" s="29">
        <v>555892</v>
      </c>
      <c r="I26" s="82">
        <f>Table202290[[#This Row],[YTD Expended]]/Table202290[[#This Row],[Total Planned]]</f>
        <v>0.92123470026551924</v>
      </c>
    </row>
    <row r="27" spans="1:9" ht="15.75" x14ac:dyDescent="0.5">
      <c r="A27" s="81">
        <v>26</v>
      </c>
      <c r="B27" s="10" t="s">
        <v>50</v>
      </c>
      <c r="C27" s="29">
        <f>'[1]26 - Central Texas'!B20</f>
        <v>290307</v>
      </c>
      <c r="D27" s="29">
        <f>'[1]26 - Central Texas'!C20</f>
        <v>488980</v>
      </c>
      <c r="E27" s="29">
        <f>'[1]26 - Central Texas'!D20</f>
        <v>1013707.84</v>
      </c>
      <c r="F27" s="29">
        <v>382135</v>
      </c>
      <c r="G27" s="29">
        <f>SUM(Table202290[[#This Row],[Q1]:[Q4]])</f>
        <v>2175129.84</v>
      </c>
      <c r="H27" s="29">
        <v>1439151</v>
      </c>
      <c r="I27" s="82">
        <f>Table202290[[#This Row],[YTD Expended]]/Table202290[[#This Row],[Total Planned]]</f>
        <v>1.5113979283619299</v>
      </c>
    </row>
    <row r="28" spans="1:9" ht="15.75" x14ac:dyDescent="0.5">
      <c r="A28" s="81">
        <v>27</v>
      </c>
      <c r="B28" s="10" t="s">
        <v>51</v>
      </c>
      <c r="C28" s="29">
        <f>'[1]27 - Middle Rio'!B20</f>
        <v>40034</v>
      </c>
      <c r="D28" s="29">
        <f>'[1]27 - Middle Rio'!C20</f>
        <v>81830</v>
      </c>
      <c r="E28" s="29">
        <v>156313.37</v>
      </c>
      <c r="F28" s="29">
        <v>265949.59999999998</v>
      </c>
      <c r="G28" s="29">
        <f>SUM(Table202290[[#This Row],[Q1]:[Q4]])</f>
        <v>544126.97</v>
      </c>
      <c r="H28" s="29">
        <v>613966</v>
      </c>
      <c r="I28" s="82">
        <f>Table202290[[#This Row],[YTD Expended]]/Table202290[[#This Row],[Total Planned]]</f>
        <v>0.88624935257001203</v>
      </c>
    </row>
    <row r="29" spans="1:9" ht="16.149999999999999" thickBot="1" x14ac:dyDescent="0.55000000000000004">
      <c r="A29" s="83">
        <v>28</v>
      </c>
      <c r="B29" s="84" t="s">
        <v>52</v>
      </c>
      <c r="C29" s="85">
        <f>'[1]28 - Gulf Coast'!B20</f>
        <v>1193114</v>
      </c>
      <c r="D29" s="85">
        <f>'[1]28 - Gulf Coast'!C20</f>
        <v>772885</v>
      </c>
      <c r="E29" s="85">
        <f>'[1]28 - Gulf Coast'!D20</f>
        <v>2789296.5</v>
      </c>
      <c r="F29" s="85">
        <v>7758491</v>
      </c>
      <c r="G29" s="85">
        <f>SUM(Table202290[[#This Row],[Q1]:[Q4]])</f>
        <v>12513786.5</v>
      </c>
      <c r="H29" s="85">
        <v>17000000</v>
      </c>
      <c r="I29" s="86">
        <f>Table202290[[#This Row],[YTD Expended]]/Table202290[[#This Row],[Total Planned]]</f>
        <v>0.73610508823529408</v>
      </c>
    </row>
    <row r="30" spans="1:9" s="1" customFormat="1" ht="15.75" x14ac:dyDescent="0.5">
      <c r="A30" s="72">
        <v>29</v>
      </c>
      <c r="B30" s="73" t="s">
        <v>53</v>
      </c>
      <c r="C30" s="74">
        <f>SUBTOTAL(109,C2:C29)</f>
        <v>8188772.7899999982</v>
      </c>
      <c r="D30" s="74">
        <f>SUBTOTAL(109,D2:D29)</f>
        <v>8412439.8800000008</v>
      </c>
      <c r="E30" s="74">
        <f>SUBTOTAL(109,E2:E29)</f>
        <v>13933940.389999999</v>
      </c>
      <c r="F30" s="74">
        <f>SUBTOTAL(109,F2:F29)</f>
        <v>22511436.160000004</v>
      </c>
      <c r="G30" s="74">
        <f>SUBTOTAL(109,G2:G29)</f>
        <v>53046589.219999999</v>
      </c>
      <c r="H30" s="74">
        <f>SUM(H2:H29)</f>
        <v>67015601</v>
      </c>
      <c r="I30" s="75">
        <f>Table202290[[#This Row],[YTD Expended]]/Table202290[[#This Row],[Total Planned]]</f>
        <v>0.79155582324778373</v>
      </c>
    </row>
    <row r="31" spans="1:9" x14ac:dyDescent="0.45">
      <c r="A31" s="28" t="s">
        <v>62</v>
      </c>
    </row>
  </sheetData>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A658C-9E8F-43CD-9C96-3A9496885691}">
  <sheetPr>
    <tabColor theme="1" tint="4.9989318521683403E-2"/>
  </sheetPr>
  <dimension ref="A1:ER1044"/>
  <sheetViews>
    <sheetView topLeftCell="A17" zoomScale="60" zoomScaleNormal="60" workbookViewId="0">
      <selection activeCell="A145" sqref="A145:H147"/>
    </sheetView>
  </sheetViews>
  <sheetFormatPr defaultColWidth="0" defaultRowHeight="15.75" zeroHeight="1" x14ac:dyDescent="0.45"/>
  <cols>
    <col min="1" max="1" width="9.6640625" style="59" customWidth="1"/>
    <col min="2" max="2" width="18.33203125" style="131" bestFit="1" customWidth="1"/>
    <col min="3" max="3" width="12.46484375" style="59" bestFit="1" customWidth="1"/>
    <col min="4" max="4" width="55.46484375" style="132" customWidth="1"/>
    <col min="5" max="5" width="95.6640625" style="60" customWidth="1"/>
    <col min="6" max="6" width="18.19921875" style="59" bestFit="1" customWidth="1"/>
    <col min="7" max="7" width="15.1328125" style="59" customWidth="1"/>
    <col min="8" max="8" width="88.6640625" style="61" customWidth="1"/>
    <col min="9" max="146" width="0" style="114" hidden="1" customWidth="1"/>
    <col min="147" max="147" width="0" style="115" hidden="1" customWidth="1"/>
    <col min="148" max="148" width="0" style="119" hidden="1" customWidth="1"/>
    <col min="149" max="16384" width="8.6640625" style="119" hidden="1"/>
  </cols>
  <sheetData>
    <row r="1" spans="1:146" s="114" customFormat="1" ht="110.25" x14ac:dyDescent="0.45">
      <c r="A1" s="30" t="s">
        <v>63</v>
      </c>
      <c r="B1" s="31" t="s">
        <v>9</v>
      </c>
      <c r="C1" s="31" t="s">
        <v>64</v>
      </c>
      <c r="D1" s="30" t="s">
        <v>65</v>
      </c>
      <c r="E1" s="30" t="s">
        <v>66</v>
      </c>
      <c r="F1" s="30" t="s">
        <v>67</v>
      </c>
      <c r="G1" s="30" t="s">
        <v>631</v>
      </c>
      <c r="H1" s="30" t="s">
        <v>68</v>
      </c>
      <c r="I1" s="32" t="s">
        <v>394</v>
      </c>
      <c r="EP1" s="115"/>
    </row>
    <row r="2" spans="1:146" s="114" customFormat="1" ht="110.25" x14ac:dyDescent="0.45">
      <c r="A2" s="15">
        <v>1</v>
      </c>
      <c r="B2" s="15">
        <v>1</v>
      </c>
      <c r="C2" s="15" t="s">
        <v>25</v>
      </c>
      <c r="D2" s="17" t="s">
        <v>1</v>
      </c>
      <c r="E2" s="17" t="s">
        <v>1616</v>
      </c>
      <c r="F2" s="18" t="s">
        <v>69</v>
      </c>
      <c r="G2" s="18">
        <v>7</v>
      </c>
      <c r="H2" s="17" t="s">
        <v>70</v>
      </c>
      <c r="I2" s="70"/>
      <c r="EP2" s="115"/>
    </row>
    <row r="3" spans="1:146" s="114" customFormat="1" ht="31.5" x14ac:dyDescent="0.45">
      <c r="A3" s="33">
        <v>1</v>
      </c>
      <c r="B3" s="33">
        <v>2</v>
      </c>
      <c r="C3" s="33" t="s">
        <v>25</v>
      </c>
      <c r="D3" s="38" t="s">
        <v>1</v>
      </c>
      <c r="E3" s="36" t="s">
        <v>1617</v>
      </c>
      <c r="F3" s="37" t="s">
        <v>81</v>
      </c>
      <c r="G3" s="37">
        <v>131</v>
      </c>
      <c r="H3" s="38" t="s">
        <v>1618</v>
      </c>
      <c r="I3" s="70"/>
      <c r="EP3" s="115"/>
    </row>
    <row r="4" spans="1:146" s="114" customFormat="1" ht="47.25" x14ac:dyDescent="0.45">
      <c r="A4" s="33">
        <v>1</v>
      </c>
      <c r="B4" s="33">
        <v>2</v>
      </c>
      <c r="C4" s="33" t="s">
        <v>25</v>
      </c>
      <c r="D4" s="38" t="s">
        <v>83</v>
      </c>
      <c r="E4" s="36" t="s">
        <v>1619</v>
      </c>
      <c r="F4" s="37" t="s">
        <v>69</v>
      </c>
      <c r="G4" s="37">
        <v>4</v>
      </c>
      <c r="H4" s="38" t="s">
        <v>1620</v>
      </c>
      <c r="I4" s="70"/>
      <c r="EP4" s="115"/>
    </row>
    <row r="5" spans="1:146" s="114" customFormat="1" ht="110.25" x14ac:dyDescent="0.45">
      <c r="A5" s="33">
        <v>1</v>
      </c>
      <c r="B5" s="33">
        <v>2</v>
      </c>
      <c r="C5" s="33" t="s">
        <v>25</v>
      </c>
      <c r="D5" s="38" t="s">
        <v>1</v>
      </c>
      <c r="E5" s="36" t="s">
        <v>1621</v>
      </c>
      <c r="F5" s="37" t="s">
        <v>69</v>
      </c>
      <c r="G5" s="37">
        <v>20</v>
      </c>
      <c r="H5" s="38" t="s">
        <v>70</v>
      </c>
      <c r="I5" s="70"/>
      <c r="EP5" s="115"/>
    </row>
    <row r="6" spans="1:146" s="114" customFormat="1" ht="31.5" x14ac:dyDescent="0.45">
      <c r="A6" s="64">
        <v>1</v>
      </c>
      <c r="B6" s="64">
        <v>3</v>
      </c>
      <c r="C6" s="64" t="s">
        <v>25</v>
      </c>
      <c r="D6" s="113" t="s">
        <v>1</v>
      </c>
      <c r="E6" s="67" t="s">
        <v>1622</v>
      </c>
      <c r="F6" s="68" t="s">
        <v>81</v>
      </c>
      <c r="G6" s="120">
        <v>93</v>
      </c>
      <c r="H6" s="113" t="s">
        <v>1618</v>
      </c>
      <c r="I6" s="70"/>
      <c r="EP6" s="115"/>
    </row>
    <row r="7" spans="1:146" s="114" customFormat="1" ht="31.5" x14ac:dyDescent="0.45">
      <c r="A7" s="64">
        <v>1</v>
      </c>
      <c r="B7" s="64">
        <v>3</v>
      </c>
      <c r="C7" s="64" t="s">
        <v>25</v>
      </c>
      <c r="D7" s="113" t="s">
        <v>0</v>
      </c>
      <c r="E7" s="67" t="s">
        <v>1623</v>
      </c>
      <c r="F7" s="68" t="s">
        <v>81</v>
      </c>
      <c r="G7" s="120">
        <v>16</v>
      </c>
      <c r="H7" s="113" t="s">
        <v>697</v>
      </c>
      <c r="I7" s="70"/>
      <c r="EP7" s="115"/>
    </row>
    <row r="8" spans="1:146" s="114" customFormat="1" ht="47.25" x14ac:dyDescent="0.45">
      <c r="A8" s="64">
        <v>1</v>
      </c>
      <c r="B8" s="64">
        <v>3</v>
      </c>
      <c r="C8" s="64" t="s">
        <v>25</v>
      </c>
      <c r="D8" s="113" t="s">
        <v>83</v>
      </c>
      <c r="E8" s="67" t="s">
        <v>1624</v>
      </c>
      <c r="F8" s="68" t="s">
        <v>69</v>
      </c>
      <c r="G8" s="120">
        <v>27</v>
      </c>
      <c r="H8" s="113" t="s">
        <v>1620</v>
      </c>
      <c r="I8" s="70"/>
      <c r="EP8" s="115"/>
    </row>
    <row r="9" spans="1:146" s="114" customFormat="1" ht="110.25" x14ac:dyDescent="0.45">
      <c r="A9" s="64">
        <v>1</v>
      </c>
      <c r="B9" s="64">
        <v>3</v>
      </c>
      <c r="C9" s="64" t="s">
        <v>25</v>
      </c>
      <c r="D9" s="113" t="s">
        <v>1</v>
      </c>
      <c r="E9" s="67" t="s">
        <v>1625</v>
      </c>
      <c r="F9" s="68" t="s">
        <v>69</v>
      </c>
      <c r="G9" s="120">
        <v>5</v>
      </c>
      <c r="H9" s="113" t="s">
        <v>70</v>
      </c>
      <c r="I9" s="70"/>
      <c r="EP9" s="115"/>
    </row>
    <row r="10" spans="1:146" s="114" customFormat="1" ht="31.5" x14ac:dyDescent="0.45">
      <c r="A10" s="46">
        <v>1</v>
      </c>
      <c r="B10" s="46">
        <v>4</v>
      </c>
      <c r="C10" s="46" t="s">
        <v>25</v>
      </c>
      <c r="D10" s="49" t="s">
        <v>1</v>
      </c>
      <c r="E10" s="47" t="s">
        <v>1626</v>
      </c>
      <c r="F10" s="48" t="s">
        <v>81</v>
      </c>
      <c r="G10" s="50">
        <v>73</v>
      </c>
      <c r="H10" s="49" t="s">
        <v>1618</v>
      </c>
      <c r="I10" s="70"/>
      <c r="EP10" s="115"/>
    </row>
    <row r="11" spans="1:146" s="114" customFormat="1" ht="47.25" x14ac:dyDescent="0.45">
      <c r="A11" s="46">
        <v>1</v>
      </c>
      <c r="B11" s="46">
        <v>4</v>
      </c>
      <c r="C11" s="46" t="s">
        <v>25</v>
      </c>
      <c r="D11" s="49" t="s">
        <v>83</v>
      </c>
      <c r="E11" s="47" t="s">
        <v>1627</v>
      </c>
      <c r="F11" s="48" t="s">
        <v>69</v>
      </c>
      <c r="G11" s="50">
        <v>16</v>
      </c>
      <c r="H11" s="49" t="s">
        <v>1620</v>
      </c>
      <c r="I11" s="70"/>
      <c r="EP11" s="115"/>
    </row>
    <row r="12" spans="1:146" s="114" customFormat="1" ht="94.5" x14ac:dyDescent="0.45">
      <c r="A12" s="46">
        <v>1</v>
      </c>
      <c r="B12" s="46">
        <v>4</v>
      </c>
      <c r="C12" s="46" t="s">
        <v>25</v>
      </c>
      <c r="D12" s="49" t="s">
        <v>1</v>
      </c>
      <c r="E12" s="47" t="s">
        <v>1628</v>
      </c>
      <c r="F12" s="48" t="s">
        <v>69</v>
      </c>
      <c r="G12" s="50">
        <v>20</v>
      </c>
      <c r="H12" s="49" t="s">
        <v>70</v>
      </c>
      <c r="I12" s="70"/>
      <c r="EP12" s="115"/>
    </row>
    <row r="13" spans="1:146" s="114" customFormat="1" ht="63" x14ac:dyDescent="0.45">
      <c r="A13" s="15">
        <v>2</v>
      </c>
      <c r="B13" s="15">
        <v>1</v>
      </c>
      <c r="C13" s="15" t="s">
        <v>26</v>
      </c>
      <c r="D13" s="20" t="s">
        <v>1</v>
      </c>
      <c r="E13" s="20" t="s">
        <v>86</v>
      </c>
      <c r="F13" s="15" t="s">
        <v>69</v>
      </c>
      <c r="G13" s="21">
        <v>18</v>
      </c>
      <c r="H13" s="20" t="s">
        <v>87</v>
      </c>
      <c r="I13" s="70"/>
      <c r="EP13" s="115"/>
    </row>
    <row r="14" spans="1:146" s="114" customFormat="1" ht="31.5" x14ac:dyDescent="0.45">
      <c r="A14" s="15">
        <v>2</v>
      </c>
      <c r="B14" s="15">
        <v>1</v>
      </c>
      <c r="C14" s="15" t="s">
        <v>26</v>
      </c>
      <c r="D14" s="20" t="s">
        <v>1</v>
      </c>
      <c r="E14" s="20" t="s">
        <v>71</v>
      </c>
      <c r="F14" s="15" t="s">
        <v>69</v>
      </c>
      <c r="G14" s="21">
        <v>60</v>
      </c>
      <c r="H14" s="20" t="s">
        <v>72</v>
      </c>
      <c r="I14" s="70"/>
      <c r="EP14" s="115"/>
    </row>
    <row r="15" spans="1:146" s="114" customFormat="1" x14ac:dyDescent="0.45">
      <c r="A15" s="15">
        <v>2</v>
      </c>
      <c r="B15" s="15">
        <v>1</v>
      </c>
      <c r="C15" s="15" t="s">
        <v>26</v>
      </c>
      <c r="D15" s="20" t="s">
        <v>1</v>
      </c>
      <c r="E15" s="20" t="s">
        <v>73</v>
      </c>
      <c r="F15" s="15" t="s">
        <v>69</v>
      </c>
      <c r="G15" s="21">
        <v>7</v>
      </c>
      <c r="H15" s="20" t="s">
        <v>74</v>
      </c>
      <c r="I15" s="70"/>
      <c r="EP15" s="115"/>
    </row>
    <row r="16" spans="1:146" s="114" customFormat="1" ht="31.5" x14ac:dyDescent="0.45">
      <c r="A16" s="15">
        <v>2</v>
      </c>
      <c r="B16" s="15">
        <v>1</v>
      </c>
      <c r="C16" s="15" t="s">
        <v>26</v>
      </c>
      <c r="D16" s="20" t="s">
        <v>1</v>
      </c>
      <c r="E16" s="20" t="s">
        <v>75</v>
      </c>
      <c r="F16" s="15" t="s">
        <v>69</v>
      </c>
      <c r="G16" s="21">
        <v>33</v>
      </c>
      <c r="H16" s="20" t="s">
        <v>76</v>
      </c>
      <c r="I16" s="70"/>
      <c r="EP16" s="115"/>
    </row>
    <row r="17" spans="1:146" s="114" customFormat="1" ht="31.5" x14ac:dyDescent="0.45">
      <c r="A17" s="15">
        <v>2</v>
      </c>
      <c r="B17" s="15">
        <v>1</v>
      </c>
      <c r="C17" s="15" t="s">
        <v>26</v>
      </c>
      <c r="D17" s="20" t="s">
        <v>1</v>
      </c>
      <c r="E17" s="20" t="s">
        <v>77</v>
      </c>
      <c r="F17" s="15" t="s">
        <v>69</v>
      </c>
      <c r="G17" s="21">
        <v>8</v>
      </c>
      <c r="H17" s="20" t="s">
        <v>76</v>
      </c>
      <c r="I17" s="70"/>
      <c r="EP17" s="115"/>
    </row>
    <row r="18" spans="1:146" s="114" customFormat="1" ht="31.5" x14ac:dyDescent="0.45">
      <c r="A18" s="15">
        <v>2</v>
      </c>
      <c r="B18" s="15">
        <v>1</v>
      </c>
      <c r="C18" s="15" t="s">
        <v>26</v>
      </c>
      <c r="D18" s="20" t="s">
        <v>1</v>
      </c>
      <c r="E18" s="20" t="s">
        <v>78</v>
      </c>
      <c r="F18" s="15" t="s">
        <v>69</v>
      </c>
      <c r="G18" s="21">
        <v>20</v>
      </c>
      <c r="H18" s="20" t="s">
        <v>76</v>
      </c>
      <c r="I18" s="70"/>
      <c r="EP18" s="115"/>
    </row>
    <row r="19" spans="1:146" s="114" customFormat="1" ht="31.5" x14ac:dyDescent="0.45">
      <c r="A19" s="15">
        <v>2</v>
      </c>
      <c r="B19" s="15">
        <v>1</v>
      </c>
      <c r="C19" s="15" t="s">
        <v>26</v>
      </c>
      <c r="D19" s="20" t="s">
        <v>1</v>
      </c>
      <c r="E19" s="20" t="s">
        <v>79</v>
      </c>
      <c r="F19" s="15" t="s">
        <v>69</v>
      </c>
      <c r="G19" s="21">
        <v>20</v>
      </c>
      <c r="H19" s="20" t="s">
        <v>76</v>
      </c>
      <c r="I19" s="70"/>
      <c r="EP19" s="115"/>
    </row>
    <row r="20" spans="1:146" s="114" customFormat="1" ht="31.5" x14ac:dyDescent="0.45">
      <c r="A20" s="15">
        <v>2</v>
      </c>
      <c r="B20" s="15">
        <v>1</v>
      </c>
      <c r="C20" s="15" t="s">
        <v>26</v>
      </c>
      <c r="D20" s="20" t="s">
        <v>83</v>
      </c>
      <c r="E20" s="20" t="s">
        <v>90</v>
      </c>
      <c r="F20" s="15" t="s">
        <v>69</v>
      </c>
      <c r="G20" s="21">
        <v>5</v>
      </c>
      <c r="H20" s="20" t="s">
        <v>91</v>
      </c>
      <c r="I20" s="70"/>
      <c r="EP20" s="115"/>
    </row>
    <row r="21" spans="1:146" s="114" customFormat="1" ht="31.5" x14ac:dyDescent="0.45">
      <c r="A21" s="15">
        <v>2</v>
      </c>
      <c r="B21" s="15">
        <v>1</v>
      </c>
      <c r="C21" s="15" t="s">
        <v>26</v>
      </c>
      <c r="D21" s="20" t="s">
        <v>83</v>
      </c>
      <c r="E21" s="20" t="s">
        <v>84</v>
      </c>
      <c r="F21" s="15" t="s">
        <v>81</v>
      </c>
      <c r="G21" s="21">
        <v>134</v>
      </c>
      <c r="H21" s="20" t="s">
        <v>85</v>
      </c>
      <c r="I21" s="70"/>
      <c r="EP21" s="115"/>
    </row>
    <row r="22" spans="1:146" s="114" customFormat="1" ht="31.5" x14ac:dyDescent="0.45">
      <c r="A22" s="15">
        <v>2</v>
      </c>
      <c r="B22" s="15">
        <v>1</v>
      </c>
      <c r="C22" s="15" t="s">
        <v>26</v>
      </c>
      <c r="D22" s="20" t="s">
        <v>0</v>
      </c>
      <c r="E22" s="20" t="s">
        <v>80</v>
      </c>
      <c r="F22" s="15" t="s">
        <v>81</v>
      </c>
      <c r="G22" s="21">
        <v>94</v>
      </c>
      <c r="H22" s="20" t="s">
        <v>82</v>
      </c>
      <c r="I22" s="70"/>
      <c r="EP22" s="115"/>
    </row>
    <row r="23" spans="1:146" s="114" customFormat="1" ht="31.5" x14ac:dyDescent="0.45">
      <c r="A23" s="15">
        <v>2</v>
      </c>
      <c r="B23" s="15">
        <v>1</v>
      </c>
      <c r="C23" s="15" t="s">
        <v>26</v>
      </c>
      <c r="D23" s="20" t="s">
        <v>1</v>
      </c>
      <c r="E23" s="20" t="s">
        <v>88</v>
      </c>
      <c r="F23" s="15" t="s">
        <v>69</v>
      </c>
      <c r="G23" s="21">
        <v>13</v>
      </c>
      <c r="H23" s="20" t="s">
        <v>89</v>
      </c>
      <c r="I23" s="70"/>
      <c r="EP23" s="115"/>
    </row>
    <row r="24" spans="1:146" s="114" customFormat="1" ht="47.25" x14ac:dyDescent="0.45">
      <c r="A24" s="33">
        <v>2</v>
      </c>
      <c r="B24" s="33">
        <v>2</v>
      </c>
      <c r="C24" s="33" t="s">
        <v>26</v>
      </c>
      <c r="D24" s="38" t="s">
        <v>1</v>
      </c>
      <c r="E24" s="36" t="s">
        <v>1629</v>
      </c>
      <c r="F24" s="37" t="s">
        <v>81</v>
      </c>
      <c r="G24" s="37">
        <v>11</v>
      </c>
      <c r="H24" s="38" t="s">
        <v>76</v>
      </c>
      <c r="I24" s="70"/>
      <c r="EP24" s="115"/>
    </row>
    <row r="25" spans="1:146" s="114" customFormat="1" ht="31.5" x14ac:dyDescent="0.45">
      <c r="A25" s="33">
        <v>2</v>
      </c>
      <c r="B25" s="33">
        <v>2</v>
      </c>
      <c r="C25" s="33" t="s">
        <v>26</v>
      </c>
      <c r="D25" s="38" t="s">
        <v>1</v>
      </c>
      <c r="E25" s="36" t="s">
        <v>1630</v>
      </c>
      <c r="F25" s="37" t="s">
        <v>81</v>
      </c>
      <c r="G25" s="37">
        <v>82</v>
      </c>
      <c r="H25" s="38" t="s">
        <v>76</v>
      </c>
      <c r="I25" s="70"/>
      <c r="EP25" s="115"/>
    </row>
    <row r="26" spans="1:146" s="114" customFormat="1" ht="31.5" x14ac:dyDescent="0.45">
      <c r="A26" s="33">
        <v>2</v>
      </c>
      <c r="B26" s="33">
        <v>2</v>
      </c>
      <c r="C26" s="33" t="s">
        <v>26</v>
      </c>
      <c r="D26" s="39" t="s">
        <v>0</v>
      </c>
      <c r="E26" s="39" t="s">
        <v>395</v>
      </c>
      <c r="F26" s="33" t="s">
        <v>81</v>
      </c>
      <c r="G26" s="43">
        <v>25</v>
      </c>
      <c r="H26" s="39" t="s">
        <v>396</v>
      </c>
      <c r="I26" s="70"/>
      <c r="EP26" s="115"/>
    </row>
    <row r="27" spans="1:146" s="114" customFormat="1" ht="31.5" x14ac:dyDescent="0.45">
      <c r="A27" s="33">
        <v>2</v>
      </c>
      <c r="B27" s="33">
        <v>2</v>
      </c>
      <c r="C27" s="33" t="s">
        <v>26</v>
      </c>
      <c r="D27" s="38" t="s">
        <v>83</v>
      </c>
      <c r="E27" s="36" t="s">
        <v>1631</v>
      </c>
      <c r="F27" s="37" t="s">
        <v>69</v>
      </c>
      <c r="G27" s="37">
        <v>4</v>
      </c>
      <c r="H27" s="38" t="s">
        <v>91</v>
      </c>
      <c r="I27" s="70"/>
      <c r="EP27" s="115"/>
    </row>
    <row r="28" spans="1:146" s="114" customFormat="1" ht="31.5" x14ac:dyDescent="0.45">
      <c r="A28" s="33">
        <v>2</v>
      </c>
      <c r="B28" s="33">
        <v>2</v>
      </c>
      <c r="C28" s="33" t="s">
        <v>26</v>
      </c>
      <c r="D28" s="38" t="s">
        <v>83</v>
      </c>
      <c r="E28" s="36" t="s">
        <v>1632</v>
      </c>
      <c r="F28" s="37" t="s">
        <v>81</v>
      </c>
      <c r="G28" s="37">
        <v>3</v>
      </c>
      <c r="H28" s="38" t="s">
        <v>1633</v>
      </c>
      <c r="I28" s="70"/>
      <c r="EP28" s="115"/>
    </row>
    <row r="29" spans="1:146" s="114" customFormat="1" ht="47.25" x14ac:dyDescent="0.45">
      <c r="A29" s="33">
        <v>2</v>
      </c>
      <c r="B29" s="33">
        <v>2</v>
      </c>
      <c r="C29" s="33" t="s">
        <v>26</v>
      </c>
      <c r="D29" s="38" t="s">
        <v>83</v>
      </c>
      <c r="E29" s="36" t="s">
        <v>398</v>
      </c>
      <c r="F29" s="37" t="s">
        <v>69</v>
      </c>
      <c r="G29" s="37">
        <v>29</v>
      </c>
      <c r="H29" s="38" t="s">
        <v>1634</v>
      </c>
      <c r="I29" s="70"/>
      <c r="EP29" s="115"/>
    </row>
    <row r="30" spans="1:146" s="114" customFormat="1" ht="31.5" x14ac:dyDescent="0.45">
      <c r="A30" s="33">
        <v>2</v>
      </c>
      <c r="B30" s="33">
        <v>2</v>
      </c>
      <c r="C30" s="33" t="s">
        <v>26</v>
      </c>
      <c r="D30" s="38" t="s">
        <v>0</v>
      </c>
      <c r="E30" s="36" t="s">
        <v>1635</v>
      </c>
      <c r="F30" s="37" t="s">
        <v>81</v>
      </c>
      <c r="G30" s="37">
        <v>4</v>
      </c>
      <c r="H30" s="38" t="s">
        <v>1636</v>
      </c>
      <c r="I30" s="70"/>
      <c r="EP30" s="115"/>
    </row>
    <row r="31" spans="1:146" s="114" customFormat="1" ht="31.5" x14ac:dyDescent="0.45">
      <c r="A31" s="33">
        <v>2</v>
      </c>
      <c r="B31" s="33">
        <v>2</v>
      </c>
      <c r="C31" s="33" t="s">
        <v>26</v>
      </c>
      <c r="D31" s="38" t="s">
        <v>0</v>
      </c>
      <c r="E31" s="36" t="s">
        <v>1637</v>
      </c>
      <c r="F31" s="37" t="s">
        <v>81</v>
      </c>
      <c r="G31" s="37">
        <v>5</v>
      </c>
      <c r="H31" s="38" t="s">
        <v>1638</v>
      </c>
      <c r="I31" s="70"/>
      <c r="EP31" s="115"/>
    </row>
    <row r="32" spans="1:146" s="114" customFormat="1" ht="31.5" x14ac:dyDescent="0.45">
      <c r="A32" s="33">
        <v>2</v>
      </c>
      <c r="B32" s="33">
        <v>2</v>
      </c>
      <c r="C32" s="33" t="s">
        <v>26</v>
      </c>
      <c r="D32" s="38" t="s">
        <v>83</v>
      </c>
      <c r="E32" s="36" t="s">
        <v>1639</v>
      </c>
      <c r="F32" s="37" t="s">
        <v>81</v>
      </c>
      <c r="G32" s="37">
        <v>3</v>
      </c>
      <c r="H32" s="38" t="s">
        <v>1640</v>
      </c>
      <c r="I32" s="70"/>
      <c r="EP32" s="115"/>
    </row>
    <row r="33" spans="1:146" s="114" customFormat="1" ht="31.5" x14ac:dyDescent="0.45">
      <c r="A33" s="33">
        <v>2</v>
      </c>
      <c r="B33" s="33">
        <v>2</v>
      </c>
      <c r="C33" s="33" t="s">
        <v>26</v>
      </c>
      <c r="D33" s="39" t="s">
        <v>1</v>
      </c>
      <c r="E33" s="39" t="s">
        <v>1641</v>
      </c>
      <c r="F33" s="33" t="s">
        <v>81</v>
      </c>
      <c r="G33" s="43">
        <v>6</v>
      </c>
      <c r="H33" s="39" t="s">
        <v>1642</v>
      </c>
      <c r="I33" s="70"/>
      <c r="EP33" s="115"/>
    </row>
    <row r="34" spans="1:146" s="114" customFormat="1" ht="31.5" x14ac:dyDescent="0.45">
      <c r="A34" s="33">
        <v>2</v>
      </c>
      <c r="B34" s="33">
        <v>2</v>
      </c>
      <c r="C34" s="33" t="s">
        <v>26</v>
      </c>
      <c r="D34" s="39" t="s">
        <v>83</v>
      </c>
      <c r="E34" s="39" t="s">
        <v>1643</v>
      </c>
      <c r="F34" s="33" t="s">
        <v>81</v>
      </c>
      <c r="G34" s="43">
        <v>11</v>
      </c>
      <c r="H34" s="39" t="s">
        <v>1644</v>
      </c>
      <c r="I34" s="70"/>
      <c r="EP34" s="115"/>
    </row>
    <row r="35" spans="1:146" s="114" customFormat="1" ht="31.5" x14ac:dyDescent="0.45">
      <c r="A35" s="33">
        <v>2</v>
      </c>
      <c r="B35" s="33">
        <v>2</v>
      </c>
      <c r="C35" s="33" t="s">
        <v>26</v>
      </c>
      <c r="D35" s="39" t="s">
        <v>1</v>
      </c>
      <c r="E35" s="39" t="s">
        <v>397</v>
      </c>
      <c r="F35" s="33" t="s">
        <v>69</v>
      </c>
      <c r="G35" s="43">
        <v>15</v>
      </c>
      <c r="H35" s="39" t="s">
        <v>89</v>
      </c>
      <c r="I35" s="70"/>
      <c r="EP35" s="115"/>
    </row>
    <row r="36" spans="1:146" s="114" customFormat="1" ht="31.5" x14ac:dyDescent="0.45">
      <c r="A36" s="64">
        <v>2</v>
      </c>
      <c r="B36" s="64">
        <v>3</v>
      </c>
      <c r="C36" s="64" t="s">
        <v>26</v>
      </c>
      <c r="D36" s="113" t="s">
        <v>1</v>
      </c>
      <c r="E36" s="67" t="s">
        <v>1001</v>
      </c>
      <c r="F36" s="68" t="s">
        <v>81</v>
      </c>
      <c r="G36" s="68">
        <v>54</v>
      </c>
      <c r="H36" s="113" t="s">
        <v>1002</v>
      </c>
      <c r="I36" s="70"/>
      <c r="EP36" s="115"/>
    </row>
    <row r="37" spans="1:146" s="114" customFormat="1" ht="31.5" x14ac:dyDescent="0.45">
      <c r="A37" s="64">
        <v>2</v>
      </c>
      <c r="B37" s="64">
        <v>3</v>
      </c>
      <c r="C37" s="64" t="s">
        <v>26</v>
      </c>
      <c r="D37" s="113" t="s">
        <v>1</v>
      </c>
      <c r="E37" s="67" t="s">
        <v>1645</v>
      </c>
      <c r="F37" s="68" t="s">
        <v>81</v>
      </c>
      <c r="G37" s="68">
        <v>20</v>
      </c>
      <c r="H37" s="113" t="s">
        <v>76</v>
      </c>
      <c r="I37" s="70"/>
      <c r="EP37" s="115"/>
    </row>
    <row r="38" spans="1:146" s="114" customFormat="1" ht="31.5" x14ac:dyDescent="0.45">
      <c r="A38" s="64">
        <v>2</v>
      </c>
      <c r="B38" s="64">
        <v>3</v>
      </c>
      <c r="C38" s="64" t="s">
        <v>26</v>
      </c>
      <c r="D38" s="113" t="s">
        <v>0</v>
      </c>
      <c r="E38" s="67" t="s">
        <v>1004</v>
      </c>
      <c r="F38" s="68" t="s">
        <v>81</v>
      </c>
      <c r="G38" s="68">
        <v>28</v>
      </c>
      <c r="H38" s="113" t="s">
        <v>396</v>
      </c>
      <c r="I38" s="70"/>
      <c r="EP38" s="115"/>
    </row>
    <row r="39" spans="1:146" s="114" customFormat="1" ht="31.5" x14ac:dyDescent="0.45">
      <c r="A39" s="64">
        <v>2</v>
      </c>
      <c r="B39" s="64">
        <v>3</v>
      </c>
      <c r="C39" s="64" t="s">
        <v>26</v>
      </c>
      <c r="D39" s="113" t="s">
        <v>83</v>
      </c>
      <c r="E39" s="67" t="s">
        <v>1631</v>
      </c>
      <c r="F39" s="68" t="s">
        <v>69</v>
      </c>
      <c r="G39" s="68">
        <v>4</v>
      </c>
      <c r="H39" s="113" t="s">
        <v>91</v>
      </c>
      <c r="I39" s="70"/>
      <c r="EP39" s="115"/>
    </row>
    <row r="40" spans="1:146" s="114" customFormat="1" ht="31.5" x14ac:dyDescent="0.45">
      <c r="A40" s="64">
        <v>2</v>
      </c>
      <c r="B40" s="64">
        <v>3</v>
      </c>
      <c r="C40" s="64" t="s">
        <v>26</v>
      </c>
      <c r="D40" s="113" t="s">
        <v>83</v>
      </c>
      <c r="E40" s="67" t="s">
        <v>1646</v>
      </c>
      <c r="F40" s="68" t="s">
        <v>81</v>
      </c>
      <c r="G40" s="68">
        <v>12</v>
      </c>
      <c r="H40" s="113" t="s">
        <v>1647</v>
      </c>
      <c r="I40" s="70"/>
      <c r="EP40" s="115"/>
    </row>
    <row r="41" spans="1:146" s="114" customFormat="1" ht="31.5" x14ac:dyDescent="0.45">
      <c r="A41" s="64">
        <v>2</v>
      </c>
      <c r="B41" s="64">
        <v>3</v>
      </c>
      <c r="C41" s="64" t="s">
        <v>26</v>
      </c>
      <c r="D41" s="113" t="s">
        <v>83</v>
      </c>
      <c r="E41" s="67" t="s">
        <v>1648</v>
      </c>
      <c r="F41" s="68" t="s">
        <v>81</v>
      </c>
      <c r="G41" s="68">
        <v>32</v>
      </c>
      <c r="H41" s="113" t="s">
        <v>1649</v>
      </c>
      <c r="I41" s="70"/>
      <c r="EP41" s="115"/>
    </row>
    <row r="42" spans="1:146" s="114" customFormat="1" ht="31.5" x14ac:dyDescent="0.45">
      <c r="A42" s="64">
        <v>2</v>
      </c>
      <c r="B42" s="64">
        <v>3</v>
      </c>
      <c r="C42" s="64" t="s">
        <v>26</v>
      </c>
      <c r="D42" s="113" t="s">
        <v>0</v>
      </c>
      <c r="E42" s="67" t="s">
        <v>1650</v>
      </c>
      <c r="F42" s="68" t="s">
        <v>81</v>
      </c>
      <c r="G42" s="68">
        <v>16</v>
      </c>
      <c r="H42" s="113" t="s">
        <v>1649</v>
      </c>
      <c r="I42" s="70"/>
      <c r="EP42" s="115"/>
    </row>
    <row r="43" spans="1:146" s="114" customFormat="1" ht="31.5" x14ac:dyDescent="0.45">
      <c r="A43" s="64">
        <v>2</v>
      </c>
      <c r="B43" s="64">
        <v>3</v>
      </c>
      <c r="C43" s="64" t="s">
        <v>26</v>
      </c>
      <c r="D43" s="113" t="s">
        <v>1</v>
      </c>
      <c r="E43" s="67" t="s">
        <v>1651</v>
      </c>
      <c r="F43" s="68" t="s">
        <v>81</v>
      </c>
      <c r="G43" s="68">
        <v>4</v>
      </c>
      <c r="H43" s="113" t="s">
        <v>1642</v>
      </c>
      <c r="I43" s="70"/>
      <c r="EP43" s="115"/>
    </row>
    <row r="44" spans="1:146" s="114" customFormat="1" ht="31.5" x14ac:dyDescent="0.45">
      <c r="A44" s="64">
        <v>2</v>
      </c>
      <c r="B44" s="64">
        <v>3</v>
      </c>
      <c r="C44" s="64" t="s">
        <v>26</v>
      </c>
      <c r="D44" s="113" t="s">
        <v>1</v>
      </c>
      <c r="E44" s="67" t="s">
        <v>1003</v>
      </c>
      <c r="F44" s="68" t="s">
        <v>69</v>
      </c>
      <c r="G44" s="68">
        <v>11</v>
      </c>
      <c r="H44" s="113" t="s">
        <v>89</v>
      </c>
      <c r="I44" s="70"/>
      <c r="EP44" s="115"/>
    </row>
    <row r="45" spans="1:146" s="114" customFormat="1" ht="47.25" x14ac:dyDescent="0.45">
      <c r="A45" s="64">
        <v>2</v>
      </c>
      <c r="B45" s="64">
        <v>3</v>
      </c>
      <c r="C45" s="64" t="s">
        <v>26</v>
      </c>
      <c r="D45" s="113" t="s">
        <v>83</v>
      </c>
      <c r="E45" s="67" t="s">
        <v>398</v>
      </c>
      <c r="F45" s="68" t="s">
        <v>69</v>
      </c>
      <c r="G45" s="68">
        <v>54</v>
      </c>
      <c r="H45" s="113" t="s">
        <v>1634</v>
      </c>
      <c r="I45" s="70"/>
      <c r="EP45" s="115"/>
    </row>
    <row r="46" spans="1:146" s="146" customFormat="1" ht="31.5" x14ac:dyDescent="0.45">
      <c r="A46" s="46">
        <v>2</v>
      </c>
      <c r="B46" s="46">
        <v>4</v>
      </c>
      <c r="C46" s="46" t="s">
        <v>26</v>
      </c>
      <c r="D46" s="49" t="s">
        <v>1</v>
      </c>
      <c r="E46" s="47" t="s">
        <v>1652</v>
      </c>
      <c r="F46" s="48" t="s">
        <v>81</v>
      </c>
      <c r="G46" s="48">
        <v>14</v>
      </c>
      <c r="H46" s="49" t="s">
        <v>76</v>
      </c>
      <c r="I46" s="145"/>
      <c r="EP46" s="147"/>
    </row>
    <row r="47" spans="1:146" s="146" customFormat="1" ht="31.5" x14ac:dyDescent="0.45">
      <c r="A47" s="46">
        <v>2</v>
      </c>
      <c r="B47" s="46">
        <v>4</v>
      </c>
      <c r="C47" s="46" t="s">
        <v>26</v>
      </c>
      <c r="D47" s="49" t="s">
        <v>1</v>
      </c>
      <c r="E47" s="47" t="s">
        <v>1076</v>
      </c>
      <c r="F47" s="48" t="s">
        <v>81</v>
      </c>
      <c r="G47" s="48">
        <v>26</v>
      </c>
      <c r="H47" s="49" t="s">
        <v>1077</v>
      </c>
      <c r="I47" s="145"/>
      <c r="EP47" s="147"/>
    </row>
    <row r="48" spans="1:146" s="146" customFormat="1" ht="47.25" x14ac:dyDescent="0.45">
      <c r="A48" s="46">
        <v>2</v>
      </c>
      <c r="B48" s="46">
        <v>4</v>
      </c>
      <c r="C48" s="46" t="s">
        <v>26</v>
      </c>
      <c r="D48" s="49" t="s">
        <v>1</v>
      </c>
      <c r="E48" s="47" t="s">
        <v>1653</v>
      </c>
      <c r="F48" s="48" t="s">
        <v>81</v>
      </c>
      <c r="G48" s="48">
        <v>22</v>
      </c>
      <c r="H48" s="49" t="s">
        <v>1654</v>
      </c>
      <c r="I48" s="145"/>
      <c r="EP48" s="147"/>
    </row>
    <row r="49" spans="1:146" s="146" customFormat="1" ht="31.5" x14ac:dyDescent="0.45">
      <c r="A49" s="46">
        <v>2</v>
      </c>
      <c r="B49" s="46">
        <v>4</v>
      </c>
      <c r="C49" s="46" t="s">
        <v>26</v>
      </c>
      <c r="D49" s="49" t="s">
        <v>83</v>
      </c>
      <c r="E49" s="47" t="s">
        <v>1631</v>
      </c>
      <c r="F49" s="48" t="s">
        <v>69</v>
      </c>
      <c r="G49" s="48">
        <v>4</v>
      </c>
      <c r="H49" s="49" t="s">
        <v>91</v>
      </c>
      <c r="I49" s="145"/>
      <c r="EP49" s="147"/>
    </row>
    <row r="50" spans="1:146" s="114" customFormat="1" ht="31.5" x14ac:dyDescent="0.45">
      <c r="A50" s="46">
        <v>2</v>
      </c>
      <c r="B50" s="46">
        <v>4</v>
      </c>
      <c r="C50" s="46" t="s">
        <v>26</v>
      </c>
      <c r="D50" s="49" t="s">
        <v>83</v>
      </c>
      <c r="E50" s="47" t="s">
        <v>1655</v>
      </c>
      <c r="F50" s="48" t="s">
        <v>81</v>
      </c>
      <c r="G50" s="48">
        <v>27</v>
      </c>
      <c r="H50" s="49" t="s">
        <v>1649</v>
      </c>
      <c r="I50" s="70"/>
      <c r="EP50" s="115"/>
    </row>
    <row r="51" spans="1:146" s="114" customFormat="1" ht="47.25" x14ac:dyDescent="0.45">
      <c r="A51" s="46">
        <v>2</v>
      </c>
      <c r="B51" s="46">
        <v>4</v>
      </c>
      <c r="C51" s="46" t="s">
        <v>26</v>
      </c>
      <c r="D51" s="49" t="s">
        <v>83</v>
      </c>
      <c r="E51" s="47" t="s">
        <v>1656</v>
      </c>
      <c r="F51" s="48" t="s">
        <v>81</v>
      </c>
      <c r="G51" s="48">
        <v>7</v>
      </c>
      <c r="H51" s="49" t="s">
        <v>1657</v>
      </c>
      <c r="I51" s="70"/>
      <c r="EP51" s="115"/>
    </row>
    <row r="52" spans="1:146" s="114" customFormat="1" ht="31.5" x14ac:dyDescent="0.45">
      <c r="A52" s="46">
        <v>2</v>
      </c>
      <c r="B52" s="46">
        <v>4</v>
      </c>
      <c r="C52" s="46" t="s">
        <v>26</v>
      </c>
      <c r="D52" s="49" t="s">
        <v>83</v>
      </c>
      <c r="E52" s="47" t="s">
        <v>1658</v>
      </c>
      <c r="F52" s="48" t="s">
        <v>81</v>
      </c>
      <c r="G52" s="48">
        <v>13</v>
      </c>
      <c r="H52" s="49" t="s">
        <v>1659</v>
      </c>
      <c r="I52" s="70"/>
      <c r="EP52" s="115"/>
    </row>
    <row r="53" spans="1:146" s="114" customFormat="1" ht="31.5" x14ac:dyDescent="0.45">
      <c r="A53" s="46">
        <v>2</v>
      </c>
      <c r="B53" s="46">
        <v>4</v>
      </c>
      <c r="C53" s="46" t="s">
        <v>26</v>
      </c>
      <c r="D53" s="49" t="s">
        <v>0</v>
      </c>
      <c r="E53" s="47" t="s">
        <v>1660</v>
      </c>
      <c r="F53" s="48" t="s">
        <v>81</v>
      </c>
      <c r="G53" s="48">
        <v>13</v>
      </c>
      <c r="H53" s="49" t="s">
        <v>1649</v>
      </c>
      <c r="I53" s="70"/>
      <c r="EP53" s="115"/>
    </row>
    <row r="54" spans="1:146" s="114" customFormat="1" ht="31.5" x14ac:dyDescent="0.45">
      <c r="A54" s="46">
        <v>2</v>
      </c>
      <c r="B54" s="46">
        <v>4</v>
      </c>
      <c r="C54" s="46" t="s">
        <v>26</v>
      </c>
      <c r="D54" s="51" t="s">
        <v>0</v>
      </c>
      <c r="E54" s="51" t="s">
        <v>1661</v>
      </c>
      <c r="F54" s="46" t="s">
        <v>81</v>
      </c>
      <c r="G54" s="55">
        <v>7</v>
      </c>
      <c r="H54" s="51" t="s">
        <v>1662</v>
      </c>
      <c r="I54" s="70"/>
      <c r="EP54" s="115"/>
    </row>
    <row r="55" spans="1:146" s="114" customFormat="1" ht="31.5" x14ac:dyDescent="0.45">
      <c r="A55" s="46">
        <v>2</v>
      </c>
      <c r="B55" s="46">
        <v>4</v>
      </c>
      <c r="C55" s="46" t="s">
        <v>26</v>
      </c>
      <c r="D55" s="51" t="s">
        <v>1</v>
      </c>
      <c r="E55" s="51" t="s">
        <v>1663</v>
      </c>
      <c r="F55" s="46" t="s">
        <v>81</v>
      </c>
      <c r="G55" s="55">
        <v>10</v>
      </c>
      <c r="H55" s="51" t="s">
        <v>1664</v>
      </c>
      <c r="I55" s="70"/>
      <c r="EP55" s="115"/>
    </row>
    <row r="56" spans="1:146" s="114" customFormat="1" ht="31.5" x14ac:dyDescent="0.45">
      <c r="A56" s="46">
        <v>2</v>
      </c>
      <c r="B56" s="46">
        <v>4</v>
      </c>
      <c r="C56" s="46" t="s">
        <v>26</v>
      </c>
      <c r="D56" s="51" t="s">
        <v>1</v>
      </c>
      <c r="E56" s="51" t="s">
        <v>1665</v>
      </c>
      <c r="F56" s="46" t="s">
        <v>69</v>
      </c>
      <c r="G56" s="55">
        <v>20</v>
      </c>
      <c r="H56" s="51" t="s">
        <v>89</v>
      </c>
      <c r="I56" s="70"/>
      <c r="EP56" s="115"/>
    </row>
    <row r="57" spans="1:146" s="114" customFormat="1" ht="47.25" x14ac:dyDescent="0.45">
      <c r="A57" s="46">
        <v>2</v>
      </c>
      <c r="B57" s="46">
        <v>4</v>
      </c>
      <c r="C57" s="46" t="s">
        <v>26</v>
      </c>
      <c r="D57" s="51" t="s">
        <v>83</v>
      </c>
      <c r="E57" s="51" t="s">
        <v>398</v>
      </c>
      <c r="F57" s="46" t="s">
        <v>69</v>
      </c>
      <c r="G57" s="55">
        <v>52</v>
      </c>
      <c r="H57" s="51" t="s">
        <v>1634</v>
      </c>
      <c r="I57" s="70"/>
      <c r="EP57" s="115"/>
    </row>
    <row r="58" spans="1:146" s="114" customFormat="1" x14ac:dyDescent="0.45">
      <c r="A58" s="15">
        <v>3</v>
      </c>
      <c r="B58" s="15">
        <v>1</v>
      </c>
      <c r="C58" s="15" t="s">
        <v>27</v>
      </c>
      <c r="D58" s="62" t="s">
        <v>83</v>
      </c>
      <c r="E58" s="20" t="s">
        <v>1666</v>
      </c>
      <c r="F58" s="15" t="s">
        <v>69</v>
      </c>
      <c r="G58" s="21">
        <v>1</v>
      </c>
      <c r="H58" s="20" t="s">
        <v>399</v>
      </c>
      <c r="I58" s="70"/>
      <c r="EP58" s="115"/>
    </row>
    <row r="59" spans="1:146" s="114" customFormat="1" ht="31.5" x14ac:dyDescent="0.45">
      <c r="A59" s="15">
        <v>3</v>
      </c>
      <c r="B59" s="15">
        <v>1</v>
      </c>
      <c r="C59" s="15" t="s">
        <v>27</v>
      </c>
      <c r="D59" s="20" t="s">
        <v>83</v>
      </c>
      <c r="E59" s="20" t="s">
        <v>92</v>
      </c>
      <c r="F59" s="15" t="s">
        <v>69</v>
      </c>
      <c r="G59" s="21" t="s">
        <v>93</v>
      </c>
      <c r="H59" s="20" t="s">
        <v>94</v>
      </c>
      <c r="I59" s="70"/>
      <c r="EP59" s="115"/>
    </row>
    <row r="60" spans="1:146" s="114" customFormat="1" ht="126" x14ac:dyDescent="0.45">
      <c r="A60" s="33">
        <v>3</v>
      </c>
      <c r="B60" s="33">
        <v>2</v>
      </c>
      <c r="C60" s="33" t="s">
        <v>27</v>
      </c>
      <c r="D60" s="39" t="s">
        <v>1</v>
      </c>
      <c r="E60" s="39" t="s">
        <v>1667</v>
      </c>
      <c r="F60" s="33" t="s">
        <v>69</v>
      </c>
      <c r="G60" s="43">
        <v>159</v>
      </c>
      <c r="H60" s="39" t="s">
        <v>106</v>
      </c>
      <c r="I60" s="70"/>
      <c r="EP60" s="115"/>
    </row>
    <row r="61" spans="1:146" s="114" customFormat="1" ht="63" x14ac:dyDescent="0.45">
      <c r="A61" s="33">
        <v>3</v>
      </c>
      <c r="B61" s="33">
        <v>2</v>
      </c>
      <c r="C61" s="33" t="s">
        <v>27</v>
      </c>
      <c r="D61" s="39" t="s">
        <v>1</v>
      </c>
      <c r="E61" s="39" t="s">
        <v>1668</v>
      </c>
      <c r="F61" s="33" t="s">
        <v>69</v>
      </c>
      <c r="G61" s="43">
        <v>96</v>
      </c>
      <c r="H61" s="39" t="s">
        <v>402</v>
      </c>
      <c r="I61" s="70"/>
      <c r="EP61" s="115"/>
    </row>
    <row r="62" spans="1:146" s="114" customFormat="1" ht="63" x14ac:dyDescent="0.45">
      <c r="A62" s="33">
        <v>3</v>
      </c>
      <c r="B62" s="33">
        <v>2</v>
      </c>
      <c r="C62" s="33" t="s">
        <v>27</v>
      </c>
      <c r="D62" s="39" t="s">
        <v>1</v>
      </c>
      <c r="E62" s="39" t="s">
        <v>1669</v>
      </c>
      <c r="F62" s="33" t="s">
        <v>69</v>
      </c>
      <c r="G62" s="43">
        <v>17</v>
      </c>
      <c r="H62" s="39" t="s">
        <v>402</v>
      </c>
      <c r="I62" s="70"/>
      <c r="EP62" s="115"/>
    </row>
    <row r="63" spans="1:146" s="114" customFormat="1" x14ac:dyDescent="0.45">
      <c r="A63" s="33">
        <v>3</v>
      </c>
      <c r="B63" s="33">
        <v>2</v>
      </c>
      <c r="C63" s="33" t="s">
        <v>27</v>
      </c>
      <c r="D63" s="39" t="s">
        <v>83</v>
      </c>
      <c r="E63" s="39" t="s">
        <v>1670</v>
      </c>
      <c r="F63" s="33" t="s">
        <v>69</v>
      </c>
      <c r="G63" s="43">
        <v>2</v>
      </c>
      <c r="H63" s="39" t="s">
        <v>399</v>
      </c>
      <c r="I63" s="70"/>
      <c r="EP63" s="115"/>
    </row>
    <row r="64" spans="1:146" s="114" customFormat="1" ht="31.5" x14ac:dyDescent="0.45">
      <c r="A64" s="33">
        <v>3</v>
      </c>
      <c r="B64" s="33">
        <v>2</v>
      </c>
      <c r="C64" s="33" t="s">
        <v>27</v>
      </c>
      <c r="D64" s="39" t="s">
        <v>83</v>
      </c>
      <c r="E64" s="39" t="s">
        <v>1671</v>
      </c>
      <c r="F64" s="33" t="s">
        <v>69</v>
      </c>
      <c r="G64" s="43" t="s">
        <v>93</v>
      </c>
      <c r="H64" s="39" t="s">
        <v>400</v>
      </c>
      <c r="I64" s="70"/>
      <c r="EP64" s="115"/>
    </row>
    <row r="65" spans="1:146" s="114" customFormat="1" ht="94.5" x14ac:dyDescent="0.45">
      <c r="A65" s="33">
        <v>3</v>
      </c>
      <c r="B65" s="33">
        <v>2</v>
      </c>
      <c r="C65" s="33" t="s">
        <v>27</v>
      </c>
      <c r="D65" s="39" t="s">
        <v>83</v>
      </c>
      <c r="E65" s="39" t="s">
        <v>1672</v>
      </c>
      <c r="F65" s="33" t="s">
        <v>69</v>
      </c>
      <c r="G65" s="43">
        <v>2</v>
      </c>
      <c r="H65" s="39" t="s">
        <v>1673</v>
      </c>
      <c r="I65" s="70"/>
      <c r="EP65" s="115"/>
    </row>
    <row r="66" spans="1:146" s="114" customFormat="1" ht="63" x14ac:dyDescent="0.45">
      <c r="A66" s="33">
        <v>3</v>
      </c>
      <c r="B66" s="33">
        <v>2</v>
      </c>
      <c r="C66" s="33" t="s">
        <v>27</v>
      </c>
      <c r="D66" s="39" t="s">
        <v>83</v>
      </c>
      <c r="E66" s="39" t="s">
        <v>1674</v>
      </c>
      <c r="F66" s="33" t="s">
        <v>81</v>
      </c>
      <c r="G66" s="43">
        <v>36</v>
      </c>
      <c r="H66" s="39" t="s">
        <v>401</v>
      </c>
      <c r="I66" s="70"/>
      <c r="EP66" s="115"/>
    </row>
    <row r="67" spans="1:146" s="114" customFormat="1" ht="94.5" x14ac:dyDescent="0.45">
      <c r="A67" s="64">
        <v>3</v>
      </c>
      <c r="B67" s="64">
        <v>3</v>
      </c>
      <c r="C67" s="64" t="s">
        <v>27</v>
      </c>
      <c r="D67" s="65" t="s">
        <v>83</v>
      </c>
      <c r="E67" s="65" t="s">
        <v>1675</v>
      </c>
      <c r="F67" s="64" t="s">
        <v>69</v>
      </c>
      <c r="G67" s="64" t="s">
        <v>93</v>
      </c>
      <c r="H67" s="65" t="s">
        <v>106</v>
      </c>
      <c r="I67" s="70"/>
      <c r="EP67" s="115"/>
    </row>
    <row r="68" spans="1:146" s="114" customFormat="1" ht="63" x14ac:dyDescent="0.45">
      <c r="A68" s="64">
        <v>3</v>
      </c>
      <c r="B68" s="64">
        <v>3</v>
      </c>
      <c r="C68" s="64" t="s">
        <v>27</v>
      </c>
      <c r="D68" s="65" t="s">
        <v>1</v>
      </c>
      <c r="E68" s="65" t="s">
        <v>1676</v>
      </c>
      <c r="F68" s="64" t="s">
        <v>69</v>
      </c>
      <c r="G68" s="64">
        <v>27</v>
      </c>
      <c r="H68" s="65" t="s">
        <v>402</v>
      </c>
      <c r="I68" s="70"/>
      <c r="EP68" s="115"/>
    </row>
    <row r="69" spans="1:146" s="114" customFormat="1" ht="126" x14ac:dyDescent="0.45">
      <c r="A69" s="64">
        <v>3</v>
      </c>
      <c r="B69" s="64">
        <v>3</v>
      </c>
      <c r="C69" s="64" t="s">
        <v>27</v>
      </c>
      <c r="D69" s="65" t="s">
        <v>1</v>
      </c>
      <c r="E69" s="65" t="s">
        <v>1677</v>
      </c>
      <c r="F69" s="64" t="s">
        <v>69</v>
      </c>
      <c r="G69" s="64">
        <v>159</v>
      </c>
      <c r="H69" s="65" t="s">
        <v>106</v>
      </c>
      <c r="I69" s="70"/>
      <c r="EP69" s="115"/>
    </row>
    <row r="70" spans="1:146" s="114" customFormat="1" ht="63" x14ac:dyDescent="0.45">
      <c r="A70" s="64">
        <v>3</v>
      </c>
      <c r="B70" s="64">
        <v>3</v>
      </c>
      <c r="C70" s="64" t="s">
        <v>27</v>
      </c>
      <c r="D70" s="65" t="s">
        <v>1</v>
      </c>
      <c r="E70" s="65" t="s">
        <v>1678</v>
      </c>
      <c r="F70" s="64" t="s">
        <v>69</v>
      </c>
      <c r="G70" s="64">
        <v>53</v>
      </c>
      <c r="H70" s="65" t="s">
        <v>402</v>
      </c>
      <c r="I70" s="70"/>
      <c r="EP70" s="115"/>
    </row>
    <row r="71" spans="1:146" s="114" customFormat="1" ht="31.5" x14ac:dyDescent="0.45">
      <c r="A71" s="64">
        <v>3</v>
      </c>
      <c r="B71" s="64">
        <v>3</v>
      </c>
      <c r="C71" s="64" t="s">
        <v>27</v>
      </c>
      <c r="D71" s="65" t="s">
        <v>83</v>
      </c>
      <c r="E71" s="65" t="s">
        <v>1679</v>
      </c>
      <c r="F71" s="64" t="s">
        <v>69</v>
      </c>
      <c r="G71" s="64" t="s">
        <v>93</v>
      </c>
      <c r="H71" s="65" t="s">
        <v>400</v>
      </c>
      <c r="I71" s="70"/>
      <c r="EP71" s="115"/>
    </row>
    <row r="72" spans="1:146" s="114" customFormat="1" ht="31.5" x14ac:dyDescent="0.45">
      <c r="A72" s="64">
        <v>3</v>
      </c>
      <c r="B72" s="64">
        <v>3</v>
      </c>
      <c r="C72" s="64" t="s">
        <v>27</v>
      </c>
      <c r="D72" s="65" t="s">
        <v>83</v>
      </c>
      <c r="E72" s="65" t="s">
        <v>1680</v>
      </c>
      <c r="F72" s="64" t="s">
        <v>69</v>
      </c>
      <c r="G72" s="64">
        <v>4</v>
      </c>
      <c r="H72" s="65" t="s">
        <v>699</v>
      </c>
      <c r="I72" s="70"/>
      <c r="EP72" s="115"/>
    </row>
    <row r="73" spans="1:146" s="114" customFormat="1" x14ac:dyDescent="0.45">
      <c r="A73" s="64">
        <v>3</v>
      </c>
      <c r="B73" s="64">
        <v>3</v>
      </c>
      <c r="C73" s="64" t="s">
        <v>27</v>
      </c>
      <c r="D73" s="65" t="s">
        <v>83</v>
      </c>
      <c r="E73" s="65" t="s">
        <v>1681</v>
      </c>
      <c r="F73" s="64" t="s">
        <v>69</v>
      </c>
      <c r="G73" s="64">
        <v>3</v>
      </c>
      <c r="H73" s="65" t="s">
        <v>399</v>
      </c>
      <c r="I73" s="70"/>
      <c r="EP73" s="115"/>
    </row>
    <row r="74" spans="1:146" s="114" customFormat="1" ht="94.5" x14ac:dyDescent="0.45">
      <c r="A74" s="64">
        <v>3</v>
      </c>
      <c r="B74" s="64">
        <v>3</v>
      </c>
      <c r="C74" s="64" t="s">
        <v>27</v>
      </c>
      <c r="D74" s="65" t="s">
        <v>0</v>
      </c>
      <c r="E74" s="65" t="s">
        <v>1682</v>
      </c>
      <c r="F74" s="64" t="s">
        <v>69</v>
      </c>
      <c r="G74" s="64">
        <v>11</v>
      </c>
      <c r="H74" s="65" t="s">
        <v>700</v>
      </c>
      <c r="I74" s="70"/>
      <c r="EP74" s="115"/>
    </row>
    <row r="75" spans="1:146" s="114" customFormat="1" x14ac:dyDescent="0.45">
      <c r="A75" s="64">
        <v>3</v>
      </c>
      <c r="B75" s="64">
        <v>3</v>
      </c>
      <c r="C75" s="64" t="s">
        <v>27</v>
      </c>
      <c r="D75" s="65" t="s">
        <v>0</v>
      </c>
      <c r="E75" s="65" t="s">
        <v>1683</v>
      </c>
      <c r="F75" s="64" t="s">
        <v>69</v>
      </c>
      <c r="G75" s="64">
        <v>8</v>
      </c>
      <c r="H75" s="65" t="s">
        <v>1684</v>
      </c>
      <c r="I75" s="70"/>
      <c r="EP75" s="115"/>
    </row>
    <row r="76" spans="1:146" s="114" customFormat="1" ht="110.25" x14ac:dyDescent="0.45">
      <c r="A76" s="64">
        <v>3</v>
      </c>
      <c r="B76" s="64">
        <v>3</v>
      </c>
      <c r="C76" s="64" t="s">
        <v>27</v>
      </c>
      <c r="D76" s="65" t="s">
        <v>83</v>
      </c>
      <c r="E76" s="65" t="s">
        <v>1685</v>
      </c>
      <c r="F76" s="64" t="s">
        <v>69</v>
      </c>
      <c r="G76" s="64">
        <v>2</v>
      </c>
      <c r="H76" s="65" t="s">
        <v>698</v>
      </c>
      <c r="I76" s="70"/>
      <c r="EP76" s="115"/>
    </row>
    <row r="77" spans="1:146" s="114" customFormat="1" ht="78.75" x14ac:dyDescent="0.45">
      <c r="A77" s="64">
        <v>3</v>
      </c>
      <c r="B77" s="64">
        <v>3</v>
      </c>
      <c r="C77" s="64" t="s">
        <v>27</v>
      </c>
      <c r="D77" s="65" t="s">
        <v>1</v>
      </c>
      <c r="E77" s="65" t="s">
        <v>1686</v>
      </c>
      <c r="F77" s="64" t="s">
        <v>69</v>
      </c>
      <c r="G77" s="64">
        <v>7</v>
      </c>
      <c r="H77" s="65" t="s">
        <v>701</v>
      </c>
      <c r="I77" s="70"/>
      <c r="EP77" s="115"/>
    </row>
    <row r="78" spans="1:146" s="114" customFormat="1" ht="27.6" customHeight="1" x14ac:dyDescent="0.45">
      <c r="A78" s="46">
        <v>3</v>
      </c>
      <c r="B78" s="46">
        <v>4</v>
      </c>
      <c r="C78" s="46" t="s">
        <v>27</v>
      </c>
      <c r="D78" s="51" t="s">
        <v>1</v>
      </c>
      <c r="E78" s="51" t="s">
        <v>1687</v>
      </c>
      <c r="F78" s="46" t="s">
        <v>69</v>
      </c>
      <c r="G78" s="55">
        <v>159</v>
      </c>
      <c r="H78" s="51" t="s">
        <v>106</v>
      </c>
      <c r="I78" s="70"/>
      <c r="EP78" s="115"/>
    </row>
    <row r="79" spans="1:146" s="114" customFormat="1" ht="27.6" customHeight="1" x14ac:dyDescent="0.45">
      <c r="A79" s="46">
        <v>3</v>
      </c>
      <c r="B79" s="46">
        <v>4</v>
      </c>
      <c r="C79" s="46" t="s">
        <v>27</v>
      </c>
      <c r="D79" s="51" t="s">
        <v>1</v>
      </c>
      <c r="E79" s="51" t="s">
        <v>1080</v>
      </c>
      <c r="F79" s="46" t="s">
        <v>69</v>
      </c>
      <c r="G79" s="55">
        <v>45</v>
      </c>
      <c r="H79" s="51" t="s">
        <v>402</v>
      </c>
      <c r="I79" s="70"/>
      <c r="EP79" s="115"/>
    </row>
    <row r="80" spans="1:146" s="114" customFormat="1" ht="27.6" customHeight="1" x14ac:dyDescent="0.45">
      <c r="A80" s="46">
        <v>3</v>
      </c>
      <c r="B80" s="46">
        <v>4</v>
      </c>
      <c r="C80" s="46" t="s">
        <v>27</v>
      </c>
      <c r="D80" s="51" t="s">
        <v>137</v>
      </c>
      <c r="E80" s="51" t="s">
        <v>1688</v>
      </c>
      <c r="F80" s="46" t="s">
        <v>69</v>
      </c>
      <c r="G80" s="55">
        <v>36</v>
      </c>
      <c r="H80" s="51" t="s">
        <v>106</v>
      </c>
      <c r="I80" s="70"/>
      <c r="EP80" s="115"/>
    </row>
    <row r="81" spans="1:146" s="114" customFormat="1" ht="27.6" customHeight="1" x14ac:dyDescent="0.45">
      <c r="A81" s="46">
        <v>3</v>
      </c>
      <c r="B81" s="46">
        <v>4</v>
      </c>
      <c r="C81" s="46" t="s">
        <v>27</v>
      </c>
      <c r="D81" s="51" t="s">
        <v>83</v>
      </c>
      <c r="E81" s="51" t="s">
        <v>1689</v>
      </c>
      <c r="F81" s="46" t="s">
        <v>69</v>
      </c>
      <c r="G81" s="55" t="s">
        <v>93</v>
      </c>
      <c r="H81" s="51" t="s">
        <v>273</v>
      </c>
      <c r="I81" s="70"/>
      <c r="EP81" s="115"/>
    </row>
    <row r="82" spans="1:146" s="114" customFormat="1" ht="27.6" customHeight="1" x14ac:dyDescent="0.45">
      <c r="A82" s="46">
        <v>3</v>
      </c>
      <c r="B82" s="46">
        <v>4</v>
      </c>
      <c r="C82" s="46" t="s">
        <v>27</v>
      </c>
      <c r="D82" s="51" t="s">
        <v>83</v>
      </c>
      <c r="E82" s="51" t="s">
        <v>1690</v>
      </c>
      <c r="F82" s="46" t="s">
        <v>69</v>
      </c>
      <c r="G82" s="55">
        <v>4</v>
      </c>
      <c r="H82" s="51"/>
      <c r="I82" s="70"/>
      <c r="EP82" s="115"/>
    </row>
    <row r="83" spans="1:146" s="114" customFormat="1" ht="27.6" customHeight="1" x14ac:dyDescent="0.45">
      <c r="A83" s="46">
        <v>3</v>
      </c>
      <c r="B83" s="46">
        <v>4</v>
      </c>
      <c r="C83" s="46" t="s">
        <v>27</v>
      </c>
      <c r="D83" s="51" t="s">
        <v>83</v>
      </c>
      <c r="E83" s="51" t="s">
        <v>1691</v>
      </c>
      <c r="F83" s="46" t="s">
        <v>69</v>
      </c>
      <c r="G83" s="55">
        <v>4</v>
      </c>
      <c r="H83" s="51" t="s">
        <v>399</v>
      </c>
      <c r="I83" s="70"/>
      <c r="EP83" s="115"/>
    </row>
    <row r="84" spans="1:146" s="114" customFormat="1" ht="27.6" customHeight="1" x14ac:dyDescent="0.45">
      <c r="A84" s="46">
        <v>3</v>
      </c>
      <c r="B84" s="46">
        <v>4</v>
      </c>
      <c r="C84" s="46" t="s">
        <v>27</v>
      </c>
      <c r="D84" s="51" t="s">
        <v>83</v>
      </c>
      <c r="E84" s="51" t="s">
        <v>1692</v>
      </c>
      <c r="F84" s="46" t="s">
        <v>69</v>
      </c>
      <c r="G84" s="55">
        <v>6</v>
      </c>
      <c r="H84" s="51" t="s">
        <v>1079</v>
      </c>
      <c r="I84" s="70"/>
      <c r="EP84" s="115"/>
    </row>
    <row r="85" spans="1:146" s="114" customFormat="1" ht="27.6" customHeight="1" x14ac:dyDescent="0.45">
      <c r="A85" s="46">
        <v>3</v>
      </c>
      <c r="B85" s="46">
        <v>4</v>
      </c>
      <c r="C85" s="46" t="s">
        <v>27</v>
      </c>
      <c r="D85" s="51" t="s">
        <v>83</v>
      </c>
      <c r="E85" s="51" t="s">
        <v>1693</v>
      </c>
      <c r="F85" s="46" t="s">
        <v>69</v>
      </c>
      <c r="G85" s="55" t="s">
        <v>93</v>
      </c>
      <c r="H85" s="51" t="s">
        <v>106</v>
      </c>
      <c r="I85" s="70"/>
      <c r="EP85" s="115"/>
    </row>
    <row r="86" spans="1:146" s="114" customFormat="1" ht="27.6" customHeight="1" x14ac:dyDescent="0.45">
      <c r="A86" s="46">
        <v>3</v>
      </c>
      <c r="B86" s="46">
        <v>4</v>
      </c>
      <c r="C86" s="46" t="s">
        <v>27</v>
      </c>
      <c r="D86" s="51" t="s">
        <v>0</v>
      </c>
      <c r="E86" s="51" t="s">
        <v>1694</v>
      </c>
      <c r="F86" s="46" t="s">
        <v>69</v>
      </c>
      <c r="G86" s="55">
        <v>10</v>
      </c>
      <c r="H86" s="51" t="s">
        <v>700</v>
      </c>
      <c r="I86" s="70"/>
      <c r="EP86" s="115"/>
    </row>
    <row r="87" spans="1:146" s="114" customFormat="1" ht="27.6" customHeight="1" x14ac:dyDescent="0.45">
      <c r="A87" s="46">
        <v>3</v>
      </c>
      <c r="B87" s="46">
        <v>4</v>
      </c>
      <c r="C87" s="46" t="s">
        <v>27</v>
      </c>
      <c r="D87" s="51" t="s">
        <v>1</v>
      </c>
      <c r="E87" s="51" t="s">
        <v>1695</v>
      </c>
      <c r="F87" s="46" t="s">
        <v>69</v>
      </c>
      <c r="G87" s="55">
        <v>4</v>
      </c>
      <c r="H87" s="51" t="s">
        <v>701</v>
      </c>
      <c r="I87" s="70"/>
      <c r="EP87" s="115"/>
    </row>
    <row r="88" spans="1:146" s="114" customFormat="1" ht="63" x14ac:dyDescent="0.45">
      <c r="A88" s="15">
        <v>4</v>
      </c>
      <c r="B88" s="15">
        <v>1</v>
      </c>
      <c r="C88" s="15" t="s">
        <v>95</v>
      </c>
      <c r="D88" s="20" t="s">
        <v>1</v>
      </c>
      <c r="E88" s="20" t="s">
        <v>109</v>
      </c>
      <c r="F88" s="15" t="s">
        <v>69</v>
      </c>
      <c r="G88" s="21">
        <v>315</v>
      </c>
      <c r="H88" s="20" t="s">
        <v>110</v>
      </c>
      <c r="I88" s="70"/>
      <c r="EP88" s="115"/>
    </row>
    <row r="89" spans="1:146" s="114" customFormat="1" ht="78.75" x14ac:dyDescent="0.45">
      <c r="A89" s="15">
        <v>4</v>
      </c>
      <c r="B89" s="15">
        <v>1</v>
      </c>
      <c r="C89" s="15" t="s">
        <v>95</v>
      </c>
      <c r="D89" s="20" t="s">
        <v>4</v>
      </c>
      <c r="E89" s="20" t="s">
        <v>98</v>
      </c>
      <c r="F89" s="15" t="s">
        <v>81</v>
      </c>
      <c r="G89" s="21">
        <v>1</v>
      </c>
      <c r="H89" s="20" t="s">
        <v>99</v>
      </c>
      <c r="I89" s="70"/>
      <c r="EP89" s="115"/>
    </row>
    <row r="90" spans="1:146" s="114" customFormat="1" ht="157.5" x14ac:dyDescent="0.45">
      <c r="A90" s="15">
        <v>4</v>
      </c>
      <c r="B90" s="15">
        <v>1</v>
      </c>
      <c r="C90" s="15" t="s">
        <v>95</v>
      </c>
      <c r="D90" s="20" t="s">
        <v>83</v>
      </c>
      <c r="E90" s="20" t="s">
        <v>101</v>
      </c>
      <c r="F90" s="15" t="s">
        <v>81</v>
      </c>
      <c r="G90" s="21">
        <v>7</v>
      </c>
      <c r="H90" s="20" t="s">
        <v>102</v>
      </c>
      <c r="I90" s="70"/>
      <c r="EP90" s="115"/>
    </row>
    <row r="91" spans="1:146" s="114" customFormat="1" ht="47.25" x14ac:dyDescent="0.45">
      <c r="A91" s="15">
        <v>4</v>
      </c>
      <c r="B91" s="15">
        <v>1</v>
      </c>
      <c r="C91" s="15" t="s">
        <v>95</v>
      </c>
      <c r="D91" s="20" t="s">
        <v>83</v>
      </c>
      <c r="E91" s="20" t="s">
        <v>105</v>
      </c>
      <c r="F91" s="15" t="s">
        <v>69</v>
      </c>
      <c r="G91" s="21">
        <v>10</v>
      </c>
      <c r="H91" s="20" t="s">
        <v>106</v>
      </c>
      <c r="I91" s="70"/>
      <c r="EP91" s="115"/>
    </row>
    <row r="92" spans="1:146" s="114" customFormat="1" ht="47.25" x14ac:dyDescent="0.45">
      <c r="A92" s="15">
        <v>4</v>
      </c>
      <c r="B92" s="15">
        <v>1</v>
      </c>
      <c r="C92" s="15" t="s">
        <v>95</v>
      </c>
      <c r="D92" s="20" t="s">
        <v>83</v>
      </c>
      <c r="E92" s="20" t="s">
        <v>96</v>
      </c>
      <c r="F92" s="15" t="s">
        <v>69</v>
      </c>
      <c r="G92" s="21">
        <v>5</v>
      </c>
      <c r="H92" s="20" t="s">
        <v>97</v>
      </c>
      <c r="I92" s="70"/>
      <c r="EP92" s="115"/>
    </row>
    <row r="93" spans="1:146" s="114" customFormat="1" ht="78.75" x14ac:dyDescent="0.45">
      <c r="A93" s="15">
        <v>4</v>
      </c>
      <c r="B93" s="15">
        <v>1</v>
      </c>
      <c r="C93" s="15" t="s">
        <v>95</v>
      </c>
      <c r="D93" s="20" t="s">
        <v>83</v>
      </c>
      <c r="E93" s="20" t="s">
        <v>103</v>
      </c>
      <c r="F93" s="15" t="s">
        <v>69</v>
      </c>
      <c r="G93" s="21">
        <v>15</v>
      </c>
      <c r="H93" s="20" t="s">
        <v>104</v>
      </c>
      <c r="I93" s="70"/>
      <c r="EP93" s="115"/>
    </row>
    <row r="94" spans="1:146" s="114" customFormat="1" ht="63" x14ac:dyDescent="0.45">
      <c r="A94" s="15">
        <v>4</v>
      </c>
      <c r="B94" s="15">
        <v>1</v>
      </c>
      <c r="C94" s="15" t="s">
        <v>95</v>
      </c>
      <c r="D94" s="20" t="s">
        <v>83</v>
      </c>
      <c r="E94" s="20" t="s">
        <v>569</v>
      </c>
      <c r="F94" s="15" t="s">
        <v>69</v>
      </c>
      <c r="G94" s="21">
        <v>10</v>
      </c>
      <c r="H94" s="20" t="s">
        <v>100</v>
      </c>
      <c r="I94" s="70"/>
      <c r="EP94" s="115"/>
    </row>
    <row r="95" spans="1:146" s="114" customFormat="1" ht="63" x14ac:dyDescent="0.45">
      <c r="A95" s="15">
        <v>4</v>
      </c>
      <c r="B95" s="15">
        <v>1</v>
      </c>
      <c r="C95" s="15" t="s">
        <v>95</v>
      </c>
      <c r="D95" s="20" t="s">
        <v>83</v>
      </c>
      <c r="E95" s="20" t="s">
        <v>111</v>
      </c>
      <c r="F95" s="15" t="s">
        <v>69</v>
      </c>
      <c r="G95" s="21">
        <v>2</v>
      </c>
      <c r="H95" s="20" t="s">
        <v>112</v>
      </c>
      <c r="I95" s="70"/>
      <c r="EP95" s="115"/>
    </row>
    <row r="96" spans="1:146" s="114" customFormat="1" ht="63" x14ac:dyDescent="0.45">
      <c r="A96" s="15">
        <v>4</v>
      </c>
      <c r="B96" s="15">
        <v>1</v>
      </c>
      <c r="C96" s="15" t="s">
        <v>95</v>
      </c>
      <c r="D96" s="20" t="s">
        <v>1</v>
      </c>
      <c r="E96" s="20" t="s">
        <v>107</v>
      </c>
      <c r="F96" s="15" t="s">
        <v>81</v>
      </c>
      <c r="G96" s="21">
        <v>24</v>
      </c>
      <c r="H96" s="20" t="s">
        <v>108</v>
      </c>
      <c r="I96" s="70"/>
      <c r="EP96" s="115"/>
    </row>
    <row r="97" spans="1:146" s="114" customFormat="1" ht="63" x14ac:dyDescent="0.45">
      <c r="A97" s="33">
        <v>4</v>
      </c>
      <c r="B97" s="33">
        <v>2</v>
      </c>
      <c r="C97" s="33" t="s">
        <v>95</v>
      </c>
      <c r="D97" s="39" t="s">
        <v>83</v>
      </c>
      <c r="E97" s="39" t="s">
        <v>575</v>
      </c>
      <c r="F97" s="33" t="s">
        <v>81</v>
      </c>
      <c r="G97" s="43">
        <v>1</v>
      </c>
      <c r="H97" s="39" t="s">
        <v>112</v>
      </c>
      <c r="I97" s="70"/>
      <c r="EP97" s="115"/>
    </row>
    <row r="98" spans="1:146" s="114" customFormat="1" ht="63" x14ac:dyDescent="0.45">
      <c r="A98" s="33">
        <v>4</v>
      </c>
      <c r="B98" s="33">
        <v>2</v>
      </c>
      <c r="C98" s="33" t="s">
        <v>95</v>
      </c>
      <c r="D98" s="39" t="s">
        <v>1</v>
      </c>
      <c r="E98" s="39" t="s">
        <v>109</v>
      </c>
      <c r="F98" s="33" t="s">
        <v>69</v>
      </c>
      <c r="G98" s="43">
        <v>266</v>
      </c>
      <c r="H98" s="39" t="s">
        <v>1696</v>
      </c>
      <c r="I98" s="70"/>
      <c r="EP98" s="115"/>
    </row>
    <row r="99" spans="1:146" s="114" customFormat="1" ht="141.75" x14ac:dyDescent="0.45">
      <c r="A99" s="33">
        <v>4</v>
      </c>
      <c r="B99" s="33">
        <v>2</v>
      </c>
      <c r="C99" s="33" t="s">
        <v>95</v>
      </c>
      <c r="D99" s="39" t="s">
        <v>4</v>
      </c>
      <c r="E99" s="39" t="s">
        <v>1697</v>
      </c>
      <c r="F99" s="33" t="s">
        <v>69</v>
      </c>
      <c r="G99" s="43">
        <v>8</v>
      </c>
      <c r="H99" s="39" t="s">
        <v>418</v>
      </c>
      <c r="I99" s="70"/>
      <c r="EP99" s="115"/>
    </row>
    <row r="100" spans="1:146" s="114" customFormat="1" ht="141.75" x14ac:dyDescent="0.45">
      <c r="A100" s="33">
        <v>4</v>
      </c>
      <c r="B100" s="33">
        <v>2</v>
      </c>
      <c r="C100" s="33" t="s">
        <v>95</v>
      </c>
      <c r="D100" s="39" t="s">
        <v>159</v>
      </c>
      <c r="E100" s="39" t="s">
        <v>419</v>
      </c>
      <c r="F100" s="33" t="s">
        <v>69</v>
      </c>
      <c r="G100" s="43">
        <v>369</v>
      </c>
      <c r="H100" s="39" t="s">
        <v>420</v>
      </c>
      <c r="I100" s="70"/>
      <c r="EP100" s="115"/>
    </row>
    <row r="101" spans="1:146" s="114" customFormat="1" ht="94.5" x14ac:dyDescent="0.45">
      <c r="A101" s="33">
        <v>4</v>
      </c>
      <c r="B101" s="33">
        <v>2</v>
      </c>
      <c r="C101" s="33" t="s">
        <v>95</v>
      </c>
      <c r="D101" s="39" t="s">
        <v>4</v>
      </c>
      <c r="E101" s="39" t="s">
        <v>691</v>
      </c>
      <c r="F101" s="33" t="s">
        <v>69</v>
      </c>
      <c r="G101" s="43">
        <v>1</v>
      </c>
      <c r="H101" s="39" t="s">
        <v>417</v>
      </c>
      <c r="I101" s="70"/>
      <c r="EP101" s="115"/>
    </row>
    <row r="102" spans="1:146" s="114" customFormat="1" ht="110.25" x14ac:dyDescent="0.45">
      <c r="A102" s="33">
        <v>4</v>
      </c>
      <c r="B102" s="33">
        <v>2</v>
      </c>
      <c r="C102" s="33" t="s">
        <v>95</v>
      </c>
      <c r="D102" s="39" t="s">
        <v>83</v>
      </c>
      <c r="E102" s="39" t="s">
        <v>403</v>
      </c>
      <c r="F102" s="33" t="s">
        <v>81</v>
      </c>
      <c r="G102" s="43">
        <v>14</v>
      </c>
      <c r="H102" s="39" t="s">
        <v>404</v>
      </c>
      <c r="I102" s="70"/>
      <c r="EP102" s="115"/>
    </row>
    <row r="103" spans="1:146" s="114" customFormat="1" ht="63" x14ac:dyDescent="0.45">
      <c r="A103" s="33">
        <v>4</v>
      </c>
      <c r="B103" s="33">
        <v>2</v>
      </c>
      <c r="C103" s="33" t="s">
        <v>95</v>
      </c>
      <c r="D103" s="39" t="s">
        <v>83</v>
      </c>
      <c r="E103" s="39" t="s">
        <v>405</v>
      </c>
      <c r="F103" s="33" t="s">
        <v>81</v>
      </c>
      <c r="G103" s="43">
        <v>1</v>
      </c>
      <c r="H103" s="39" t="s">
        <v>406</v>
      </c>
      <c r="I103" s="70"/>
      <c r="EP103" s="115"/>
    </row>
    <row r="104" spans="1:146" s="114" customFormat="1" ht="63" x14ac:dyDescent="0.45">
      <c r="A104" s="33">
        <v>4</v>
      </c>
      <c r="B104" s="33">
        <v>2</v>
      </c>
      <c r="C104" s="33" t="s">
        <v>95</v>
      </c>
      <c r="D104" s="39" t="s">
        <v>83</v>
      </c>
      <c r="E104" s="39" t="s">
        <v>573</v>
      </c>
      <c r="F104" s="33" t="s">
        <v>69</v>
      </c>
      <c r="G104" s="43">
        <v>1</v>
      </c>
      <c r="H104" s="39" t="s">
        <v>407</v>
      </c>
      <c r="I104" s="70"/>
      <c r="EP104" s="115"/>
    </row>
    <row r="105" spans="1:146" s="114" customFormat="1" ht="47.25" x14ac:dyDescent="0.45">
      <c r="A105" s="33">
        <v>4</v>
      </c>
      <c r="B105" s="33">
        <v>2</v>
      </c>
      <c r="C105" s="33" t="s">
        <v>95</v>
      </c>
      <c r="D105" s="39" t="s">
        <v>83</v>
      </c>
      <c r="E105" s="39" t="s">
        <v>574</v>
      </c>
      <c r="F105" s="33" t="s">
        <v>69</v>
      </c>
      <c r="G105" s="43">
        <v>13</v>
      </c>
      <c r="H105" s="39" t="s">
        <v>106</v>
      </c>
      <c r="I105" s="70"/>
      <c r="EP105" s="115"/>
    </row>
    <row r="106" spans="1:146" s="114" customFormat="1" ht="78.75" x14ac:dyDescent="0.45">
      <c r="A106" s="33">
        <v>4</v>
      </c>
      <c r="B106" s="33">
        <v>2</v>
      </c>
      <c r="C106" s="33" t="s">
        <v>95</v>
      </c>
      <c r="D106" s="39" t="s">
        <v>83</v>
      </c>
      <c r="E106" s="39" t="s">
        <v>1698</v>
      </c>
      <c r="F106" s="33" t="s">
        <v>69</v>
      </c>
      <c r="G106" s="43">
        <v>17</v>
      </c>
      <c r="H106" s="39" t="s">
        <v>414</v>
      </c>
      <c r="I106" s="70"/>
      <c r="EP106" s="115"/>
    </row>
    <row r="107" spans="1:146" s="114" customFormat="1" ht="63" x14ac:dyDescent="0.45">
      <c r="A107" s="33">
        <v>4</v>
      </c>
      <c r="B107" s="33">
        <v>2</v>
      </c>
      <c r="C107" s="33" t="s">
        <v>95</v>
      </c>
      <c r="D107" s="39" t="s">
        <v>83</v>
      </c>
      <c r="E107" s="39" t="s">
        <v>1699</v>
      </c>
      <c r="F107" s="33" t="s">
        <v>69</v>
      </c>
      <c r="G107" s="43">
        <v>10</v>
      </c>
      <c r="H107" s="39" t="s">
        <v>100</v>
      </c>
      <c r="I107" s="70"/>
      <c r="EP107" s="115"/>
    </row>
    <row r="108" spans="1:146" s="114" customFormat="1" ht="204.75" x14ac:dyDescent="0.45">
      <c r="A108" s="33">
        <v>4</v>
      </c>
      <c r="B108" s="33">
        <v>2</v>
      </c>
      <c r="C108" s="33" t="s">
        <v>95</v>
      </c>
      <c r="D108" s="39" t="s">
        <v>83</v>
      </c>
      <c r="E108" s="39" t="s">
        <v>1700</v>
      </c>
      <c r="F108" s="33" t="s">
        <v>69</v>
      </c>
      <c r="G108" s="43">
        <v>6</v>
      </c>
      <c r="H108" s="39" t="s">
        <v>415</v>
      </c>
      <c r="I108" s="70"/>
      <c r="EP108" s="115"/>
    </row>
    <row r="109" spans="1:146" s="114" customFormat="1" ht="126" x14ac:dyDescent="0.45">
      <c r="A109" s="33">
        <v>4</v>
      </c>
      <c r="B109" s="33">
        <v>2</v>
      </c>
      <c r="C109" s="33" t="s">
        <v>95</v>
      </c>
      <c r="D109" s="39" t="s">
        <v>83</v>
      </c>
      <c r="E109" s="39" t="s">
        <v>1701</v>
      </c>
      <c r="F109" s="33" t="s">
        <v>69</v>
      </c>
      <c r="G109" s="43">
        <v>50</v>
      </c>
      <c r="H109" s="39" t="s">
        <v>416</v>
      </c>
      <c r="I109" s="70"/>
      <c r="EP109" s="115"/>
    </row>
    <row r="110" spans="1:146" s="114" customFormat="1" ht="110.25" x14ac:dyDescent="0.45">
      <c r="A110" s="33">
        <v>4</v>
      </c>
      <c r="B110" s="33">
        <v>2</v>
      </c>
      <c r="C110" s="33" t="s">
        <v>95</v>
      </c>
      <c r="D110" s="39" t="s">
        <v>1</v>
      </c>
      <c r="E110" s="39" t="s">
        <v>1702</v>
      </c>
      <c r="F110" s="33" t="s">
        <v>69</v>
      </c>
      <c r="G110" s="43">
        <v>64</v>
      </c>
      <c r="H110" s="39" t="s">
        <v>408</v>
      </c>
      <c r="I110" s="70"/>
      <c r="EP110" s="115"/>
    </row>
    <row r="111" spans="1:146" s="114" customFormat="1" ht="78.75" x14ac:dyDescent="0.45">
      <c r="A111" s="33">
        <v>4</v>
      </c>
      <c r="B111" s="33">
        <v>2</v>
      </c>
      <c r="C111" s="33" t="s">
        <v>95</v>
      </c>
      <c r="D111" s="39" t="s">
        <v>1</v>
      </c>
      <c r="E111" s="39" t="s">
        <v>411</v>
      </c>
      <c r="F111" s="33" t="s">
        <v>81</v>
      </c>
      <c r="G111" s="43" t="s">
        <v>412</v>
      </c>
      <c r="H111" s="39" t="s">
        <v>413</v>
      </c>
      <c r="I111" s="70"/>
      <c r="EP111" s="115"/>
    </row>
    <row r="112" spans="1:146" s="114" customFormat="1" ht="78.75" x14ac:dyDescent="0.45">
      <c r="A112" s="33">
        <v>4</v>
      </c>
      <c r="B112" s="33">
        <v>2</v>
      </c>
      <c r="C112" s="33" t="s">
        <v>95</v>
      </c>
      <c r="D112" s="39" t="s">
        <v>1</v>
      </c>
      <c r="E112" s="39" t="s">
        <v>409</v>
      </c>
      <c r="F112" s="33" t="s">
        <v>69</v>
      </c>
      <c r="G112" s="43">
        <v>22</v>
      </c>
      <c r="H112" s="39" t="s">
        <v>410</v>
      </c>
      <c r="I112" s="70"/>
      <c r="EP112" s="115"/>
    </row>
    <row r="113" spans="1:146" s="114" customFormat="1" ht="141.75" x14ac:dyDescent="0.45">
      <c r="A113" s="64">
        <v>4</v>
      </c>
      <c r="B113" s="64">
        <v>3</v>
      </c>
      <c r="C113" s="64" t="s">
        <v>95</v>
      </c>
      <c r="D113" s="65" t="s">
        <v>1</v>
      </c>
      <c r="E113" s="65" t="s">
        <v>702</v>
      </c>
      <c r="F113" s="64" t="s">
        <v>69</v>
      </c>
      <c r="G113" s="64">
        <v>0</v>
      </c>
      <c r="H113" s="65" t="s">
        <v>703</v>
      </c>
      <c r="I113" s="70"/>
      <c r="EP113" s="115"/>
    </row>
    <row r="114" spans="1:146" s="114" customFormat="1" ht="63" x14ac:dyDescent="0.45">
      <c r="A114" s="64">
        <v>4</v>
      </c>
      <c r="B114" s="64">
        <v>3</v>
      </c>
      <c r="C114" s="64" t="s">
        <v>95</v>
      </c>
      <c r="D114" s="65" t="s">
        <v>1</v>
      </c>
      <c r="E114" s="65" t="s">
        <v>109</v>
      </c>
      <c r="F114" s="64" t="s">
        <v>69</v>
      </c>
      <c r="G114" s="64">
        <v>350</v>
      </c>
      <c r="H114" s="65" t="s">
        <v>1703</v>
      </c>
      <c r="I114" s="70"/>
      <c r="EP114" s="115"/>
    </row>
    <row r="115" spans="1:146" s="114" customFormat="1" ht="110.25" x14ac:dyDescent="0.45">
      <c r="A115" s="64">
        <v>4</v>
      </c>
      <c r="B115" s="64">
        <v>3</v>
      </c>
      <c r="C115" s="64" t="s">
        <v>95</v>
      </c>
      <c r="D115" s="65" t="s">
        <v>4</v>
      </c>
      <c r="E115" s="65" t="s">
        <v>1704</v>
      </c>
      <c r="F115" s="64" t="s">
        <v>81</v>
      </c>
      <c r="G115" s="66">
        <v>8</v>
      </c>
      <c r="H115" s="65" t="s">
        <v>721</v>
      </c>
      <c r="I115" s="70"/>
      <c r="EP115" s="115"/>
    </row>
    <row r="116" spans="1:146" s="114" customFormat="1" ht="78.75" x14ac:dyDescent="0.45">
      <c r="A116" s="64">
        <v>4</v>
      </c>
      <c r="B116" s="64">
        <v>3</v>
      </c>
      <c r="C116" s="64" t="s">
        <v>95</v>
      </c>
      <c r="D116" s="65" t="s">
        <v>83</v>
      </c>
      <c r="E116" s="65" t="s">
        <v>1698</v>
      </c>
      <c r="F116" s="64" t="s">
        <v>69</v>
      </c>
      <c r="G116" s="66">
        <v>17</v>
      </c>
      <c r="H116" s="65" t="s">
        <v>720</v>
      </c>
      <c r="I116" s="70"/>
      <c r="EP116" s="115"/>
    </row>
    <row r="117" spans="1:146" s="114" customFormat="1" ht="189" x14ac:dyDescent="0.45">
      <c r="A117" s="64">
        <v>4</v>
      </c>
      <c r="B117" s="64">
        <v>3</v>
      </c>
      <c r="C117" s="64" t="s">
        <v>95</v>
      </c>
      <c r="D117" s="65" t="s">
        <v>83</v>
      </c>
      <c r="E117" s="65" t="s">
        <v>1705</v>
      </c>
      <c r="F117" s="64" t="s">
        <v>69</v>
      </c>
      <c r="G117" s="64">
        <v>5</v>
      </c>
      <c r="H117" s="65" t="s">
        <v>718</v>
      </c>
      <c r="I117" s="70"/>
      <c r="EP117" s="115"/>
    </row>
    <row r="118" spans="1:146" s="114" customFormat="1" ht="63" x14ac:dyDescent="0.45">
      <c r="A118" s="64">
        <v>4</v>
      </c>
      <c r="B118" s="64">
        <v>3</v>
      </c>
      <c r="C118" s="64" t="s">
        <v>95</v>
      </c>
      <c r="D118" s="65" t="s">
        <v>83</v>
      </c>
      <c r="E118" s="65" t="s">
        <v>1706</v>
      </c>
      <c r="F118" s="64" t="s">
        <v>69</v>
      </c>
      <c r="G118" s="64">
        <v>9</v>
      </c>
      <c r="H118" s="65" t="s">
        <v>100</v>
      </c>
      <c r="I118" s="70"/>
      <c r="EP118" s="115"/>
    </row>
    <row r="119" spans="1:146" s="114" customFormat="1" ht="31.5" x14ac:dyDescent="0.45">
      <c r="A119" s="64">
        <v>4</v>
      </c>
      <c r="B119" s="64">
        <v>3</v>
      </c>
      <c r="C119" s="64" t="s">
        <v>95</v>
      </c>
      <c r="D119" s="65" t="s">
        <v>83</v>
      </c>
      <c r="E119" s="65" t="s">
        <v>704</v>
      </c>
      <c r="F119" s="64" t="s">
        <v>81</v>
      </c>
      <c r="G119" s="64">
        <v>4</v>
      </c>
      <c r="H119" s="65" t="s">
        <v>705</v>
      </c>
      <c r="I119" s="70"/>
      <c r="EP119" s="115"/>
    </row>
    <row r="120" spans="1:146" s="114" customFormat="1" ht="63" x14ac:dyDescent="0.45">
      <c r="A120" s="64">
        <v>4</v>
      </c>
      <c r="B120" s="64">
        <v>3</v>
      </c>
      <c r="C120" s="64" t="s">
        <v>95</v>
      </c>
      <c r="D120" s="65" t="s">
        <v>83</v>
      </c>
      <c r="E120" s="65" t="s">
        <v>709</v>
      </c>
      <c r="F120" s="64" t="s">
        <v>69</v>
      </c>
      <c r="G120" s="64">
        <v>4</v>
      </c>
      <c r="H120" s="65" t="s">
        <v>710</v>
      </c>
      <c r="I120" s="70"/>
      <c r="EP120" s="115"/>
    </row>
    <row r="121" spans="1:146" s="114" customFormat="1" ht="173.25" x14ac:dyDescent="0.45">
      <c r="A121" s="64">
        <v>4</v>
      </c>
      <c r="B121" s="64">
        <v>3</v>
      </c>
      <c r="C121" s="64" t="s">
        <v>95</v>
      </c>
      <c r="D121" s="65" t="s">
        <v>83</v>
      </c>
      <c r="E121" s="65" t="s">
        <v>711</v>
      </c>
      <c r="F121" s="64" t="s">
        <v>81</v>
      </c>
      <c r="G121" s="64">
        <v>16</v>
      </c>
      <c r="H121" s="65" t="s">
        <v>712</v>
      </c>
      <c r="I121" s="70"/>
      <c r="EP121" s="115"/>
    </row>
    <row r="122" spans="1:146" s="114" customFormat="1" ht="31.5" x14ac:dyDescent="0.45">
      <c r="A122" s="64">
        <v>4</v>
      </c>
      <c r="B122" s="64">
        <v>3</v>
      </c>
      <c r="C122" s="64" t="s">
        <v>95</v>
      </c>
      <c r="D122" s="65" t="s">
        <v>83</v>
      </c>
      <c r="E122" s="65" t="s">
        <v>713</v>
      </c>
      <c r="F122" s="64" t="s">
        <v>69</v>
      </c>
      <c r="G122" s="64">
        <v>14</v>
      </c>
      <c r="H122" s="65" t="s">
        <v>714</v>
      </c>
      <c r="I122" s="70"/>
      <c r="EP122" s="115"/>
    </row>
    <row r="123" spans="1:146" s="114" customFormat="1" ht="63" x14ac:dyDescent="0.45">
      <c r="A123" s="64">
        <v>4</v>
      </c>
      <c r="B123" s="64">
        <v>3</v>
      </c>
      <c r="C123" s="64" t="s">
        <v>95</v>
      </c>
      <c r="D123" s="65" t="s">
        <v>83</v>
      </c>
      <c r="E123" s="65" t="s">
        <v>707</v>
      </c>
      <c r="F123" s="64" t="s">
        <v>81</v>
      </c>
      <c r="G123" s="66">
        <v>1</v>
      </c>
      <c r="H123" s="65" t="s">
        <v>708</v>
      </c>
      <c r="I123" s="70"/>
      <c r="EP123" s="115"/>
    </row>
    <row r="124" spans="1:146" s="114" customFormat="1" ht="141.75" x14ac:dyDescent="0.45">
      <c r="A124" s="64">
        <v>4</v>
      </c>
      <c r="B124" s="64">
        <v>3</v>
      </c>
      <c r="C124" s="64" t="s">
        <v>95</v>
      </c>
      <c r="D124" s="65" t="s">
        <v>83</v>
      </c>
      <c r="E124" s="65" t="s">
        <v>716</v>
      </c>
      <c r="F124" s="64" t="s">
        <v>69</v>
      </c>
      <c r="G124" s="66">
        <v>100</v>
      </c>
      <c r="H124" s="65" t="s">
        <v>717</v>
      </c>
      <c r="I124" s="70"/>
      <c r="EP124" s="115"/>
    </row>
    <row r="125" spans="1:146" s="114" customFormat="1" ht="141.75" x14ac:dyDescent="0.45">
      <c r="A125" s="64">
        <v>4</v>
      </c>
      <c r="B125" s="64">
        <v>3</v>
      </c>
      <c r="C125" s="64" t="s">
        <v>95</v>
      </c>
      <c r="D125" s="65" t="s">
        <v>83</v>
      </c>
      <c r="E125" s="65" t="s">
        <v>1707</v>
      </c>
      <c r="F125" s="64" t="s">
        <v>69</v>
      </c>
      <c r="G125" s="66">
        <v>59</v>
      </c>
      <c r="H125" s="65" t="s">
        <v>719</v>
      </c>
      <c r="I125" s="70"/>
      <c r="EP125" s="115"/>
    </row>
    <row r="126" spans="1:146" s="114" customFormat="1" ht="110.25" x14ac:dyDescent="0.45">
      <c r="A126" s="64">
        <v>4</v>
      </c>
      <c r="B126" s="64">
        <v>3</v>
      </c>
      <c r="C126" s="64" t="s">
        <v>95</v>
      </c>
      <c r="D126" s="65" t="s">
        <v>83</v>
      </c>
      <c r="E126" s="65" t="s">
        <v>1708</v>
      </c>
      <c r="F126" s="64" t="s">
        <v>69</v>
      </c>
      <c r="G126" s="64">
        <v>100</v>
      </c>
      <c r="H126" s="65" t="s">
        <v>715</v>
      </c>
      <c r="I126" s="70"/>
      <c r="EP126" s="115"/>
    </row>
    <row r="127" spans="1:146" s="114" customFormat="1" ht="78.75" x14ac:dyDescent="0.45">
      <c r="A127" s="64">
        <v>4</v>
      </c>
      <c r="B127" s="64">
        <v>3</v>
      </c>
      <c r="C127" s="64" t="s">
        <v>95</v>
      </c>
      <c r="D127" s="65" t="s">
        <v>1</v>
      </c>
      <c r="E127" s="65" t="s">
        <v>1709</v>
      </c>
      <c r="F127" s="64" t="s">
        <v>69</v>
      </c>
      <c r="G127" s="64">
        <v>3</v>
      </c>
      <c r="H127" s="65" t="s">
        <v>706</v>
      </c>
      <c r="I127" s="70"/>
      <c r="EP127" s="115"/>
    </row>
    <row r="128" spans="1:146" s="114" customFormat="1" ht="141.75" x14ac:dyDescent="0.45">
      <c r="A128" s="46">
        <v>4</v>
      </c>
      <c r="B128" s="46">
        <v>4</v>
      </c>
      <c r="C128" s="46" t="s">
        <v>95</v>
      </c>
      <c r="D128" s="51" t="s">
        <v>1</v>
      </c>
      <c r="E128" s="51" t="s">
        <v>1710</v>
      </c>
      <c r="F128" s="46" t="s">
        <v>81</v>
      </c>
      <c r="G128" s="55">
        <v>216</v>
      </c>
      <c r="H128" s="51" t="s">
        <v>1711</v>
      </c>
      <c r="I128" s="70"/>
      <c r="EP128" s="115"/>
    </row>
    <row r="129" spans="1:146" s="114" customFormat="1" ht="220.5" x14ac:dyDescent="0.45">
      <c r="A129" s="46">
        <v>4</v>
      </c>
      <c r="B129" s="46">
        <v>4</v>
      </c>
      <c r="C129" s="46" t="s">
        <v>95</v>
      </c>
      <c r="D129" s="51" t="s">
        <v>1</v>
      </c>
      <c r="E129" s="51" t="s">
        <v>1712</v>
      </c>
      <c r="F129" s="46" t="s">
        <v>81</v>
      </c>
      <c r="G129" s="55">
        <v>576</v>
      </c>
      <c r="H129" s="51" t="s">
        <v>1713</v>
      </c>
      <c r="I129" s="70"/>
      <c r="EP129" s="115"/>
    </row>
    <row r="130" spans="1:146" s="114" customFormat="1" ht="141.75" x14ac:dyDescent="0.45">
      <c r="A130" s="46">
        <v>4</v>
      </c>
      <c r="B130" s="46">
        <v>4</v>
      </c>
      <c r="C130" s="46" t="s">
        <v>95</v>
      </c>
      <c r="D130" s="51" t="s">
        <v>1</v>
      </c>
      <c r="E130" s="51" t="s">
        <v>1714</v>
      </c>
      <c r="F130" s="46" t="s">
        <v>69</v>
      </c>
      <c r="G130" s="55">
        <v>486</v>
      </c>
      <c r="H130" s="51" t="s">
        <v>1713</v>
      </c>
      <c r="I130" s="70"/>
      <c r="EP130" s="115"/>
    </row>
    <row r="131" spans="1:146" s="114" customFormat="1" ht="63" x14ac:dyDescent="0.45">
      <c r="A131" s="46">
        <v>4</v>
      </c>
      <c r="B131" s="46">
        <v>4</v>
      </c>
      <c r="C131" s="46" t="s">
        <v>95</v>
      </c>
      <c r="D131" s="51" t="s">
        <v>1</v>
      </c>
      <c r="E131" s="51" t="s">
        <v>1715</v>
      </c>
      <c r="F131" s="46" t="s">
        <v>81</v>
      </c>
      <c r="G131" s="55">
        <v>19</v>
      </c>
      <c r="H131" s="51" t="s">
        <v>1083</v>
      </c>
      <c r="I131" s="70"/>
      <c r="EP131" s="115"/>
    </row>
    <row r="132" spans="1:146" s="114" customFormat="1" ht="63" x14ac:dyDescent="0.45">
      <c r="A132" s="46">
        <v>4</v>
      </c>
      <c r="B132" s="46">
        <v>4</v>
      </c>
      <c r="C132" s="46" t="s">
        <v>95</v>
      </c>
      <c r="D132" s="51" t="s">
        <v>83</v>
      </c>
      <c r="E132" s="51" t="s">
        <v>1716</v>
      </c>
      <c r="F132" s="46" t="s">
        <v>81</v>
      </c>
      <c r="G132" s="55">
        <v>2</v>
      </c>
      <c r="H132" s="51" t="s">
        <v>1084</v>
      </c>
      <c r="I132" s="70"/>
      <c r="EP132" s="115"/>
    </row>
    <row r="133" spans="1:146" s="114" customFormat="1" ht="63" x14ac:dyDescent="0.45">
      <c r="A133" s="46">
        <v>4</v>
      </c>
      <c r="B133" s="46">
        <v>4</v>
      </c>
      <c r="C133" s="46" t="s">
        <v>95</v>
      </c>
      <c r="D133" s="51" t="s">
        <v>83</v>
      </c>
      <c r="E133" s="51" t="s">
        <v>1085</v>
      </c>
      <c r="F133" s="46" t="s">
        <v>81</v>
      </c>
      <c r="G133" s="55">
        <v>8</v>
      </c>
      <c r="H133" s="51" t="s">
        <v>1086</v>
      </c>
      <c r="I133" s="70"/>
      <c r="EP133" s="115"/>
    </row>
    <row r="134" spans="1:146" s="114" customFormat="1" ht="27.6" customHeight="1" x14ac:dyDescent="0.45">
      <c r="A134" s="46">
        <v>4</v>
      </c>
      <c r="B134" s="46">
        <v>4</v>
      </c>
      <c r="C134" s="46" t="s">
        <v>95</v>
      </c>
      <c r="D134" s="51" t="s">
        <v>83</v>
      </c>
      <c r="E134" s="51" t="s">
        <v>1087</v>
      </c>
      <c r="F134" s="46" t="s">
        <v>69</v>
      </c>
      <c r="G134" s="55">
        <v>12</v>
      </c>
      <c r="H134" s="51" t="s">
        <v>1088</v>
      </c>
      <c r="I134" s="70"/>
      <c r="EP134" s="115"/>
    </row>
    <row r="135" spans="1:146" s="114" customFormat="1" ht="78.75" x14ac:dyDescent="0.45">
      <c r="A135" s="46">
        <v>4</v>
      </c>
      <c r="B135" s="46">
        <v>4</v>
      </c>
      <c r="C135" s="46" t="s">
        <v>95</v>
      </c>
      <c r="D135" s="51" t="s">
        <v>83</v>
      </c>
      <c r="E135" s="51" t="s">
        <v>1717</v>
      </c>
      <c r="F135" s="46" t="s">
        <v>69</v>
      </c>
      <c r="G135" s="55">
        <v>17</v>
      </c>
      <c r="H135" s="51" t="s">
        <v>1485</v>
      </c>
      <c r="I135" s="70"/>
      <c r="EP135" s="115"/>
    </row>
    <row r="136" spans="1:146" s="114" customFormat="1" ht="204.75" x14ac:dyDescent="0.45">
      <c r="A136" s="46">
        <v>4</v>
      </c>
      <c r="B136" s="46">
        <v>4</v>
      </c>
      <c r="C136" s="46" t="s">
        <v>95</v>
      </c>
      <c r="D136" s="51" t="s">
        <v>83</v>
      </c>
      <c r="E136" s="51" t="s">
        <v>1486</v>
      </c>
      <c r="F136" s="46" t="s">
        <v>69</v>
      </c>
      <c r="G136" s="55">
        <v>4</v>
      </c>
      <c r="H136" s="51" t="s">
        <v>1089</v>
      </c>
      <c r="I136" s="70"/>
      <c r="EP136" s="115"/>
    </row>
    <row r="137" spans="1:146" s="114" customFormat="1" ht="110.25" x14ac:dyDescent="0.45">
      <c r="A137" s="46">
        <v>4</v>
      </c>
      <c r="B137" s="46">
        <v>4</v>
      </c>
      <c r="C137" s="46" t="s">
        <v>95</v>
      </c>
      <c r="D137" s="51" t="s">
        <v>159</v>
      </c>
      <c r="E137" s="51" t="s">
        <v>1718</v>
      </c>
      <c r="F137" s="46" t="s">
        <v>81</v>
      </c>
      <c r="G137" s="55">
        <v>848</v>
      </c>
      <c r="H137" s="51" t="s">
        <v>1091</v>
      </c>
      <c r="I137" s="70"/>
      <c r="EP137" s="115"/>
    </row>
    <row r="138" spans="1:146" s="114" customFormat="1" ht="141.75" x14ac:dyDescent="0.45">
      <c r="A138" s="46">
        <v>4</v>
      </c>
      <c r="B138" s="46">
        <v>4</v>
      </c>
      <c r="C138" s="46" t="s">
        <v>95</v>
      </c>
      <c r="D138" s="51" t="s">
        <v>83</v>
      </c>
      <c r="E138" s="51" t="s">
        <v>1487</v>
      </c>
      <c r="F138" s="46" t="s">
        <v>81</v>
      </c>
      <c r="G138" s="55">
        <v>100</v>
      </c>
      <c r="H138" s="51" t="s">
        <v>717</v>
      </c>
      <c r="I138" s="70"/>
      <c r="EP138" s="115"/>
    </row>
    <row r="139" spans="1:146" s="114" customFormat="1" ht="126" x14ac:dyDescent="0.45">
      <c r="A139" s="46">
        <v>4</v>
      </c>
      <c r="B139" s="46">
        <v>4</v>
      </c>
      <c r="C139" s="46" t="s">
        <v>95</v>
      </c>
      <c r="D139" s="51" t="s">
        <v>83</v>
      </c>
      <c r="E139" s="51" t="s">
        <v>1719</v>
      </c>
      <c r="F139" s="46" t="s">
        <v>69</v>
      </c>
      <c r="G139" s="55">
        <v>82</v>
      </c>
      <c r="H139" s="51" t="s">
        <v>1720</v>
      </c>
      <c r="I139" s="70"/>
      <c r="EP139" s="115"/>
    </row>
    <row r="140" spans="1:146" s="114" customFormat="1" ht="173.25" x14ac:dyDescent="0.45">
      <c r="A140" s="46">
        <v>4</v>
      </c>
      <c r="B140" s="46">
        <v>4</v>
      </c>
      <c r="C140" s="46" t="s">
        <v>95</v>
      </c>
      <c r="D140" s="51" t="s">
        <v>83</v>
      </c>
      <c r="E140" s="51" t="s">
        <v>1721</v>
      </c>
      <c r="F140" s="46" t="s">
        <v>81</v>
      </c>
      <c r="G140" s="55">
        <v>6</v>
      </c>
      <c r="H140" s="51" t="s">
        <v>1090</v>
      </c>
      <c r="I140" s="70"/>
      <c r="EP140" s="115"/>
    </row>
    <row r="141" spans="1:146" s="114" customFormat="1" ht="110.25" x14ac:dyDescent="0.45">
      <c r="A141" s="46">
        <v>4</v>
      </c>
      <c r="B141" s="46">
        <v>4</v>
      </c>
      <c r="C141" s="46" t="s">
        <v>95</v>
      </c>
      <c r="D141" s="51" t="s">
        <v>1</v>
      </c>
      <c r="E141" s="51" t="s">
        <v>1722</v>
      </c>
      <c r="F141" s="46" t="s">
        <v>81</v>
      </c>
      <c r="G141" s="55">
        <v>38</v>
      </c>
      <c r="H141" s="51" t="s">
        <v>1723</v>
      </c>
      <c r="I141" s="70"/>
      <c r="EP141" s="115"/>
    </row>
    <row r="142" spans="1:146" s="118" customFormat="1" ht="110.25" x14ac:dyDescent="0.45">
      <c r="A142" s="46">
        <v>4</v>
      </c>
      <c r="B142" s="46">
        <v>4</v>
      </c>
      <c r="C142" s="46" t="s">
        <v>95</v>
      </c>
      <c r="D142" s="51" t="s">
        <v>1</v>
      </c>
      <c r="E142" s="51" t="s">
        <v>1081</v>
      </c>
      <c r="F142" s="46" t="s">
        <v>69</v>
      </c>
      <c r="G142" s="55">
        <v>13</v>
      </c>
      <c r="H142" s="51" t="s">
        <v>1082</v>
      </c>
      <c r="I142" s="70"/>
      <c r="J142" s="114"/>
      <c r="K142" s="114"/>
      <c r="L142" s="114"/>
      <c r="M142" s="114"/>
      <c r="N142" s="114"/>
      <c r="O142" s="114"/>
      <c r="P142" s="114"/>
      <c r="Q142" s="114"/>
      <c r="R142" s="114"/>
      <c r="S142" s="114"/>
      <c r="T142" s="114"/>
      <c r="U142" s="114"/>
      <c r="V142" s="114"/>
      <c r="W142" s="114"/>
      <c r="X142" s="114"/>
      <c r="Y142" s="114"/>
      <c r="Z142" s="114"/>
      <c r="AA142" s="114"/>
      <c r="AB142" s="114"/>
      <c r="AC142" s="114"/>
      <c r="AD142" s="114"/>
      <c r="AE142" s="114"/>
      <c r="AF142" s="114"/>
      <c r="AG142" s="114"/>
      <c r="AH142" s="114"/>
      <c r="AI142" s="114"/>
      <c r="AJ142" s="114"/>
      <c r="AK142" s="114"/>
      <c r="AL142" s="114"/>
      <c r="AM142" s="114"/>
      <c r="AN142" s="114"/>
      <c r="AO142" s="114"/>
      <c r="AP142" s="114"/>
      <c r="AQ142" s="114"/>
      <c r="AR142" s="114"/>
      <c r="AS142" s="114"/>
      <c r="AT142" s="114"/>
      <c r="AU142" s="114"/>
      <c r="AV142" s="114"/>
      <c r="AW142" s="114"/>
      <c r="AX142" s="114"/>
      <c r="AY142" s="114"/>
      <c r="AZ142" s="114"/>
      <c r="BA142" s="114"/>
      <c r="BB142" s="114"/>
      <c r="BC142" s="114"/>
      <c r="BD142" s="114"/>
      <c r="BE142" s="114"/>
      <c r="BF142" s="114"/>
      <c r="BG142" s="114"/>
      <c r="BH142" s="114"/>
      <c r="BI142" s="114"/>
      <c r="BJ142" s="114"/>
      <c r="BK142" s="114"/>
      <c r="BL142" s="114"/>
      <c r="BM142" s="114"/>
      <c r="BN142" s="114"/>
      <c r="BO142" s="114"/>
      <c r="BP142" s="114"/>
      <c r="BQ142" s="114"/>
      <c r="BR142" s="114"/>
      <c r="BS142" s="114"/>
      <c r="BT142" s="114"/>
      <c r="BU142" s="114"/>
      <c r="BV142" s="114"/>
      <c r="BW142" s="114"/>
      <c r="BX142" s="114"/>
      <c r="BY142" s="114"/>
      <c r="BZ142" s="114"/>
      <c r="CA142" s="114"/>
      <c r="CB142" s="114"/>
      <c r="CC142" s="114"/>
      <c r="CD142" s="114"/>
      <c r="CE142" s="114"/>
      <c r="CF142" s="114"/>
      <c r="CG142" s="114"/>
      <c r="CH142" s="114"/>
      <c r="CI142" s="114"/>
      <c r="CJ142" s="114"/>
      <c r="CK142" s="114"/>
      <c r="CL142" s="114"/>
      <c r="CM142" s="114"/>
      <c r="CN142" s="114"/>
      <c r="CO142" s="114"/>
      <c r="CP142" s="114"/>
      <c r="CQ142" s="114"/>
      <c r="CR142" s="114"/>
      <c r="CS142" s="114"/>
      <c r="CT142" s="114"/>
      <c r="CU142" s="114"/>
      <c r="CV142" s="114"/>
      <c r="CW142" s="114"/>
      <c r="CX142" s="114"/>
      <c r="CY142" s="114"/>
      <c r="CZ142" s="114"/>
      <c r="DA142" s="114"/>
      <c r="DB142" s="114"/>
      <c r="DC142" s="114"/>
      <c r="DD142" s="114"/>
      <c r="DE142" s="114"/>
      <c r="DF142" s="114"/>
      <c r="DG142" s="114"/>
      <c r="DH142" s="114"/>
      <c r="DI142" s="114"/>
      <c r="DJ142" s="114"/>
      <c r="DK142" s="114"/>
      <c r="DL142" s="114"/>
      <c r="DM142" s="114"/>
      <c r="DN142" s="114"/>
      <c r="DO142" s="114"/>
      <c r="DP142" s="114"/>
      <c r="DQ142" s="114"/>
      <c r="DR142" s="114"/>
      <c r="DS142" s="114"/>
      <c r="DT142" s="114"/>
      <c r="DU142" s="114"/>
      <c r="DV142" s="114"/>
      <c r="DW142" s="114"/>
      <c r="DX142" s="114"/>
      <c r="DY142" s="114"/>
      <c r="DZ142" s="114"/>
      <c r="EA142" s="114"/>
      <c r="EB142" s="114"/>
      <c r="EC142" s="114"/>
      <c r="ED142" s="114"/>
      <c r="EE142" s="114"/>
      <c r="EF142" s="114"/>
      <c r="EG142" s="114"/>
      <c r="EH142" s="114"/>
      <c r="EI142" s="114"/>
      <c r="EJ142" s="114"/>
      <c r="EK142" s="114"/>
      <c r="EL142" s="114"/>
      <c r="EM142" s="114"/>
      <c r="EN142" s="114"/>
      <c r="EO142" s="114"/>
      <c r="EP142" s="117"/>
    </row>
    <row r="143" spans="1:146" s="118" customFormat="1" ht="173.25" x14ac:dyDescent="0.45">
      <c r="A143" s="46">
        <v>4</v>
      </c>
      <c r="B143" s="46">
        <v>4</v>
      </c>
      <c r="C143" s="46" t="s">
        <v>95</v>
      </c>
      <c r="D143" s="51" t="s">
        <v>1</v>
      </c>
      <c r="E143" s="51" t="s">
        <v>1724</v>
      </c>
      <c r="F143" s="46" t="s">
        <v>81</v>
      </c>
      <c r="G143" s="55">
        <v>38</v>
      </c>
      <c r="H143" s="51" t="s">
        <v>1725</v>
      </c>
      <c r="I143" s="70"/>
      <c r="J143" s="114"/>
      <c r="K143" s="114"/>
      <c r="L143" s="114"/>
      <c r="M143" s="114"/>
      <c r="N143" s="114"/>
      <c r="O143" s="114"/>
      <c r="P143" s="114"/>
      <c r="Q143" s="114"/>
      <c r="R143" s="114"/>
      <c r="S143" s="114"/>
      <c r="T143" s="114"/>
      <c r="U143" s="114"/>
      <c r="V143" s="114"/>
      <c r="W143" s="114"/>
      <c r="X143" s="114"/>
      <c r="Y143" s="114"/>
      <c r="Z143" s="114"/>
      <c r="AA143" s="114"/>
      <c r="AB143" s="114"/>
      <c r="AC143" s="114"/>
      <c r="AD143" s="114"/>
      <c r="AE143" s="114"/>
      <c r="AF143" s="114"/>
      <c r="AG143" s="114"/>
      <c r="AH143" s="114"/>
      <c r="AI143" s="114"/>
      <c r="AJ143" s="114"/>
      <c r="AK143" s="114"/>
      <c r="AL143" s="114"/>
      <c r="AM143" s="114"/>
      <c r="AN143" s="114"/>
      <c r="AO143" s="114"/>
      <c r="AP143" s="114"/>
      <c r="AQ143" s="114"/>
      <c r="AR143" s="114"/>
      <c r="AS143" s="114"/>
      <c r="AT143" s="114"/>
      <c r="AU143" s="114"/>
      <c r="AV143" s="114"/>
      <c r="AW143" s="114"/>
      <c r="AX143" s="114"/>
      <c r="AY143" s="114"/>
      <c r="AZ143" s="114"/>
      <c r="BA143" s="114"/>
      <c r="BB143" s="114"/>
      <c r="BC143" s="114"/>
      <c r="BD143" s="114"/>
      <c r="BE143" s="114"/>
      <c r="BF143" s="114"/>
      <c r="BG143" s="114"/>
      <c r="BH143" s="114"/>
      <c r="BI143" s="114"/>
      <c r="BJ143" s="114"/>
      <c r="BK143" s="114"/>
      <c r="BL143" s="114"/>
      <c r="BM143" s="114"/>
      <c r="BN143" s="114"/>
      <c r="BO143" s="114"/>
      <c r="BP143" s="114"/>
      <c r="BQ143" s="114"/>
      <c r="BR143" s="114"/>
      <c r="BS143" s="114"/>
      <c r="BT143" s="114"/>
      <c r="BU143" s="114"/>
      <c r="BV143" s="114"/>
      <c r="BW143" s="114"/>
      <c r="BX143" s="114"/>
      <c r="BY143" s="114"/>
      <c r="BZ143" s="114"/>
      <c r="CA143" s="114"/>
      <c r="CB143" s="114"/>
      <c r="CC143" s="114"/>
      <c r="CD143" s="114"/>
      <c r="CE143" s="114"/>
      <c r="CF143" s="114"/>
      <c r="CG143" s="114"/>
      <c r="CH143" s="114"/>
      <c r="CI143" s="114"/>
      <c r="CJ143" s="114"/>
      <c r="CK143" s="114"/>
      <c r="CL143" s="114"/>
      <c r="CM143" s="114"/>
      <c r="CN143" s="114"/>
      <c r="CO143" s="114"/>
      <c r="CP143" s="114"/>
      <c r="CQ143" s="114"/>
      <c r="CR143" s="114"/>
      <c r="CS143" s="114"/>
      <c r="CT143" s="114"/>
      <c r="CU143" s="114"/>
      <c r="CV143" s="114"/>
      <c r="CW143" s="114"/>
      <c r="CX143" s="114"/>
      <c r="CY143" s="114"/>
      <c r="CZ143" s="114"/>
      <c r="DA143" s="114"/>
      <c r="DB143" s="114"/>
      <c r="DC143" s="114"/>
      <c r="DD143" s="114"/>
      <c r="DE143" s="114"/>
      <c r="DF143" s="114"/>
      <c r="DG143" s="114"/>
      <c r="DH143" s="114"/>
      <c r="DI143" s="114"/>
      <c r="DJ143" s="114"/>
      <c r="DK143" s="114"/>
      <c r="DL143" s="114"/>
      <c r="DM143" s="114"/>
      <c r="DN143" s="114"/>
      <c r="DO143" s="114"/>
      <c r="DP143" s="114"/>
      <c r="DQ143" s="114"/>
      <c r="DR143" s="114"/>
      <c r="DS143" s="114"/>
      <c r="DT143" s="114"/>
      <c r="DU143" s="114"/>
      <c r="DV143" s="114"/>
      <c r="DW143" s="114"/>
      <c r="DX143" s="114"/>
      <c r="DY143" s="114"/>
      <c r="DZ143" s="114"/>
      <c r="EA143" s="114"/>
      <c r="EB143" s="114"/>
      <c r="EC143" s="114"/>
      <c r="ED143" s="114"/>
      <c r="EE143" s="114"/>
      <c r="EF143" s="114"/>
      <c r="EG143" s="114"/>
      <c r="EH143" s="114"/>
      <c r="EI143" s="114"/>
      <c r="EJ143" s="114"/>
      <c r="EK143" s="114"/>
      <c r="EL143" s="114"/>
      <c r="EM143" s="114"/>
      <c r="EN143" s="114"/>
      <c r="EO143" s="114"/>
      <c r="EP143" s="117"/>
    </row>
    <row r="144" spans="1:146" s="118" customFormat="1" ht="78.75" x14ac:dyDescent="0.45">
      <c r="A144" s="46">
        <v>4</v>
      </c>
      <c r="B144" s="46">
        <v>4</v>
      </c>
      <c r="C144" s="46" t="s">
        <v>95</v>
      </c>
      <c r="D144" s="51" t="s">
        <v>1</v>
      </c>
      <c r="E144" s="51" t="s">
        <v>1726</v>
      </c>
      <c r="F144" s="46" t="s">
        <v>81</v>
      </c>
      <c r="G144" s="55">
        <v>1</v>
      </c>
      <c r="H144" s="51" t="s">
        <v>1727</v>
      </c>
      <c r="I144" s="70"/>
      <c r="J144" s="114"/>
      <c r="K144" s="114"/>
      <c r="L144" s="114"/>
      <c r="M144" s="114"/>
      <c r="N144" s="114"/>
      <c r="O144" s="114"/>
      <c r="P144" s="114"/>
      <c r="Q144" s="114"/>
      <c r="R144" s="114"/>
      <c r="S144" s="114"/>
      <c r="T144" s="114"/>
      <c r="U144" s="114"/>
      <c r="V144" s="114"/>
      <c r="W144" s="114"/>
      <c r="X144" s="114"/>
      <c r="Y144" s="114"/>
      <c r="Z144" s="114"/>
      <c r="AA144" s="114"/>
      <c r="AB144" s="114"/>
      <c r="AC144" s="114"/>
      <c r="AD144" s="114"/>
      <c r="AE144" s="114"/>
      <c r="AF144" s="114"/>
      <c r="AG144" s="114"/>
      <c r="AH144" s="114"/>
      <c r="AI144" s="114"/>
      <c r="AJ144" s="114"/>
      <c r="AK144" s="114"/>
      <c r="AL144" s="114"/>
      <c r="AM144" s="114"/>
      <c r="AN144" s="114"/>
      <c r="AO144" s="114"/>
      <c r="AP144" s="114"/>
      <c r="AQ144" s="114"/>
      <c r="AR144" s="114"/>
      <c r="AS144" s="114"/>
      <c r="AT144" s="114"/>
      <c r="AU144" s="114"/>
      <c r="AV144" s="114"/>
      <c r="AW144" s="114"/>
      <c r="AX144" s="114"/>
      <c r="AY144" s="114"/>
      <c r="AZ144" s="114"/>
      <c r="BA144" s="114"/>
      <c r="BB144" s="114"/>
      <c r="BC144" s="114"/>
      <c r="BD144" s="114"/>
      <c r="BE144" s="114"/>
      <c r="BF144" s="114"/>
      <c r="BG144" s="114"/>
      <c r="BH144" s="114"/>
      <c r="BI144" s="114"/>
      <c r="BJ144" s="114"/>
      <c r="BK144" s="114"/>
      <c r="BL144" s="114"/>
      <c r="BM144" s="114"/>
      <c r="BN144" s="114"/>
      <c r="BO144" s="114"/>
      <c r="BP144" s="114"/>
      <c r="BQ144" s="114"/>
      <c r="BR144" s="114"/>
      <c r="BS144" s="114"/>
      <c r="BT144" s="114"/>
      <c r="BU144" s="114"/>
      <c r="BV144" s="114"/>
      <c r="BW144" s="114"/>
      <c r="BX144" s="114"/>
      <c r="BY144" s="114"/>
      <c r="BZ144" s="114"/>
      <c r="CA144" s="114"/>
      <c r="CB144" s="114"/>
      <c r="CC144" s="114"/>
      <c r="CD144" s="114"/>
      <c r="CE144" s="114"/>
      <c r="CF144" s="114"/>
      <c r="CG144" s="114"/>
      <c r="CH144" s="114"/>
      <c r="CI144" s="114"/>
      <c r="CJ144" s="114"/>
      <c r="CK144" s="114"/>
      <c r="CL144" s="114"/>
      <c r="CM144" s="114"/>
      <c r="CN144" s="114"/>
      <c r="CO144" s="114"/>
      <c r="CP144" s="114"/>
      <c r="CQ144" s="114"/>
      <c r="CR144" s="114"/>
      <c r="CS144" s="114"/>
      <c r="CT144" s="114"/>
      <c r="CU144" s="114"/>
      <c r="CV144" s="114"/>
      <c r="CW144" s="114"/>
      <c r="CX144" s="114"/>
      <c r="CY144" s="114"/>
      <c r="CZ144" s="114"/>
      <c r="DA144" s="114"/>
      <c r="DB144" s="114"/>
      <c r="DC144" s="114"/>
      <c r="DD144" s="114"/>
      <c r="DE144" s="114"/>
      <c r="DF144" s="114"/>
      <c r="DG144" s="114"/>
      <c r="DH144" s="114"/>
      <c r="DI144" s="114"/>
      <c r="DJ144" s="114"/>
      <c r="DK144" s="114"/>
      <c r="DL144" s="114"/>
      <c r="DM144" s="114"/>
      <c r="DN144" s="114"/>
      <c r="DO144" s="114"/>
      <c r="DP144" s="114"/>
      <c r="DQ144" s="114"/>
      <c r="DR144" s="114"/>
      <c r="DS144" s="114"/>
      <c r="DT144" s="114"/>
      <c r="DU144" s="114"/>
      <c r="DV144" s="114"/>
      <c r="DW144" s="114"/>
      <c r="DX144" s="114"/>
      <c r="DY144" s="114"/>
      <c r="DZ144" s="114"/>
      <c r="EA144" s="114"/>
      <c r="EB144" s="114"/>
      <c r="EC144" s="114"/>
      <c r="ED144" s="114"/>
      <c r="EE144" s="114"/>
      <c r="EF144" s="114"/>
      <c r="EG144" s="114"/>
      <c r="EH144" s="114"/>
      <c r="EI144" s="114"/>
      <c r="EJ144" s="114"/>
      <c r="EK144" s="114"/>
      <c r="EL144" s="114"/>
      <c r="EM144" s="114"/>
      <c r="EN144" s="114"/>
      <c r="EO144" s="114"/>
      <c r="EP144" s="117"/>
    </row>
    <row r="145" spans="1:146" s="118" customFormat="1" x14ac:dyDescent="0.45">
      <c r="A145" s="15">
        <v>5</v>
      </c>
      <c r="B145" s="15">
        <v>1</v>
      </c>
      <c r="C145" s="15" t="s">
        <v>113</v>
      </c>
      <c r="D145" s="23" t="s">
        <v>83</v>
      </c>
      <c r="E145" s="23" t="s">
        <v>1728</v>
      </c>
      <c r="F145" s="25" t="s">
        <v>69</v>
      </c>
      <c r="G145" s="25">
        <v>1</v>
      </c>
      <c r="H145" s="23" t="s">
        <v>116</v>
      </c>
      <c r="I145" s="70"/>
      <c r="J145" s="114"/>
      <c r="K145" s="114"/>
      <c r="L145" s="114"/>
      <c r="M145" s="114"/>
      <c r="N145" s="114"/>
      <c r="O145" s="114"/>
      <c r="P145" s="114"/>
      <c r="Q145" s="114"/>
      <c r="R145" s="114"/>
      <c r="S145" s="114"/>
      <c r="T145" s="114"/>
      <c r="U145" s="114"/>
      <c r="V145" s="114"/>
      <c r="W145" s="114"/>
      <c r="X145" s="114"/>
      <c r="Y145" s="114"/>
      <c r="Z145" s="114"/>
      <c r="AA145" s="114"/>
      <c r="AB145" s="114"/>
      <c r="AC145" s="114"/>
      <c r="AD145" s="114"/>
      <c r="AE145" s="114"/>
      <c r="AF145" s="114"/>
      <c r="AG145" s="114"/>
      <c r="AH145" s="114"/>
      <c r="AI145" s="114"/>
      <c r="AJ145" s="114"/>
      <c r="AK145" s="114"/>
      <c r="AL145" s="114"/>
      <c r="AM145" s="114"/>
      <c r="AN145" s="114"/>
      <c r="AO145" s="114"/>
      <c r="AP145" s="114"/>
      <c r="AQ145" s="114"/>
      <c r="AR145" s="114"/>
      <c r="AS145" s="114"/>
      <c r="AT145" s="114"/>
      <c r="AU145" s="114"/>
      <c r="AV145" s="114"/>
      <c r="AW145" s="114"/>
      <c r="AX145" s="114"/>
      <c r="AY145" s="114"/>
      <c r="AZ145" s="114"/>
      <c r="BA145" s="114"/>
      <c r="BB145" s="114"/>
      <c r="BC145" s="114"/>
      <c r="BD145" s="114"/>
      <c r="BE145" s="114"/>
      <c r="BF145" s="114"/>
      <c r="BG145" s="114"/>
      <c r="BH145" s="114"/>
      <c r="BI145" s="114"/>
      <c r="BJ145" s="114"/>
      <c r="BK145" s="114"/>
      <c r="BL145" s="114"/>
      <c r="BM145" s="114"/>
      <c r="BN145" s="114"/>
      <c r="BO145" s="114"/>
      <c r="BP145" s="114"/>
      <c r="BQ145" s="114"/>
      <c r="BR145" s="114"/>
      <c r="BS145" s="114"/>
      <c r="BT145" s="114"/>
      <c r="BU145" s="114"/>
      <c r="BV145" s="114"/>
      <c r="BW145" s="114"/>
      <c r="BX145" s="114"/>
      <c r="BY145" s="114"/>
      <c r="BZ145" s="114"/>
      <c r="CA145" s="114"/>
      <c r="CB145" s="114"/>
      <c r="CC145" s="114"/>
      <c r="CD145" s="114"/>
      <c r="CE145" s="114"/>
      <c r="CF145" s="114"/>
      <c r="CG145" s="114"/>
      <c r="CH145" s="114"/>
      <c r="CI145" s="114"/>
      <c r="CJ145" s="114"/>
      <c r="CK145" s="114"/>
      <c r="CL145" s="114"/>
      <c r="CM145" s="114"/>
      <c r="CN145" s="114"/>
      <c r="CO145" s="114"/>
      <c r="CP145" s="114"/>
      <c r="CQ145" s="114"/>
      <c r="CR145" s="114"/>
      <c r="CS145" s="114"/>
      <c r="CT145" s="114"/>
      <c r="CU145" s="114"/>
      <c r="CV145" s="114"/>
      <c r="CW145" s="114"/>
      <c r="CX145" s="114"/>
      <c r="CY145" s="114"/>
      <c r="CZ145" s="114"/>
      <c r="DA145" s="114"/>
      <c r="DB145" s="114"/>
      <c r="DC145" s="114"/>
      <c r="DD145" s="114"/>
      <c r="DE145" s="114"/>
      <c r="DF145" s="114"/>
      <c r="DG145" s="114"/>
      <c r="DH145" s="114"/>
      <c r="DI145" s="114"/>
      <c r="DJ145" s="114"/>
      <c r="DK145" s="114"/>
      <c r="DL145" s="114"/>
      <c r="DM145" s="114"/>
      <c r="DN145" s="114"/>
      <c r="DO145" s="114"/>
      <c r="DP145" s="114"/>
      <c r="DQ145" s="114"/>
      <c r="DR145" s="114"/>
      <c r="DS145" s="114"/>
      <c r="DT145" s="114"/>
      <c r="DU145" s="114"/>
      <c r="DV145" s="114"/>
      <c r="DW145" s="114"/>
      <c r="DX145" s="114"/>
      <c r="DY145" s="114"/>
      <c r="DZ145" s="114"/>
      <c r="EA145" s="114"/>
      <c r="EB145" s="114"/>
      <c r="EC145" s="114"/>
      <c r="ED145" s="114"/>
      <c r="EE145" s="114"/>
      <c r="EF145" s="114"/>
      <c r="EG145" s="114"/>
      <c r="EH145" s="114"/>
      <c r="EI145" s="114"/>
      <c r="EJ145" s="114"/>
      <c r="EK145" s="114"/>
      <c r="EL145" s="114"/>
      <c r="EM145" s="114"/>
      <c r="EN145" s="114"/>
      <c r="EO145" s="114"/>
      <c r="EP145" s="117"/>
    </row>
    <row r="146" spans="1:146" s="118" customFormat="1" x14ac:dyDescent="0.45">
      <c r="A146" s="15">
        <v>5</v>
      </c>
      <c r="B146" s="15">
        <v>1</v>
      </c>
      <c r="C146" s="15" t="s">
        <v>113</v>
      </c>
      <c r="D146" s="23" t="s">
        <v>1</v>
      </c>
      <c r="E146" s="158" t="s">
        <v>1729</v>
      </c>
      <c r="F146" s="25" t="s">
        <v>69</v>
      </c>
      <c r="G146" s="25">
        <v>10</v>
      </c>
      <c r="H146" s="23" t="s">
        <v>114</v>
      </c>
      <c r="I146" s="70"/>
      <c r="J146" s="114"/>
      <c r="K146" s="114"/>
      <c r="L146" s="114"/>
      <c r="M146" s="114"/>
      <c r="N146" s="114"/>
      <c r="O146" s="114"/>
      <c r="P146" s="114"/>
      <c r="Q146" s="114"/>
      <c r="R146" s="114"/>
      <c r="S146" s="114"/>
      <c r="T146" s="114"/>
      <c r="U146" s="114"/>
      <c r="V146" s="114"/>
      <c r="W146" s="114"/>
      <c r="X146" s="114"/>
      <c r="Y146" s="114"/>
      <c r="Z146" s="114"/>
      <c r="AA146" s="114"/>
      <c r="AB146" s="114"/>
      <c r="AC146" s="114"/>
      <c r="AD146" s="114"/>
      <c r="AE146" s="114"/>
      <c r="AF146" s="114"/>
      <c r="AG146" s="114"/>
      <c r="AH146" s="114"/>
      <c r="AI146" s="114"/>
      <c r="AJ146" s="114"/>
      <c r="AK146" s="114"/>
      <c r="AL146" s="114"/>
      <c r="AM146" s="114"/>
      <c r="AN146" s="114"/>
      <c r="AO146" s="114"/>
      <c r="AP146" s="114"/>
      <c r="AQ146" s="114"/>
      <c r="AR146" s="114"/>
      <c r="AS146" s="114"/>
      <c r="AT146" s="114"/>
      <c r="AU146" s="114"/>
      <c r="AV146" s="114"/>
      <c r="AW146" s="114"/>
      <c r="AX146" s="114"/>
      <c r="AY146" s="114"/>
      <c r="AZ146" s="114"/>
      <c r="BA146" s="114"/>
      <c r="BB146" s="114"/>
      <c r="BC146" s="114"/>
      <c r="BD146" s="114"/>
      <c r="BE146" s="114"/>
      <c r="BF146" s="114"/>
      <c r="BG146" s="114"/>
      <c r="BH146" s="114"/>
      <c r="BI146" s="114"/>
      <c r="BJ146" s="114"/>
      <c r="BK146" s="114"/>
      <c r="BL146" s="114"/>
      <c r="BM146" s="114"/>
      <c r="BN146" s="114"/>
      <c r="BO146" s="114"/>
      <c r="BP146" s="114"/>
      <c r="BQ146" s="114"/>
      <c r="BR146" s="114"/>
      <c r="BS146" s="114"/>
      <c r="BT146" s="114"/>
      <c r="BU146" s="114"/>
      <c r="BV146" s="114"/>
      <c r="BW146" s="114"/>
      <c r="BX146" s="114"/>
      <c r="BY146" s="114"/>
      <c r="BZ146" s="114"/>
      <c r="CA146" s="114"/>
      <c r="CB146" s="114"/>
      <c r="CC146" s="114"/>
      <c r="CD146" s="114"/>
      <c r="CE146" s="114"/>
      <c r="CF146" s="114"/>
      <c r="CG146" s="114"/>
      <c r="CH146" s="114"/>
      <c r="CI146" s="114"/>
      <c r="CJ146" s="114"/>
      <c r="CK146" s="114"/>
      <c r="CL146" s="114"/>
      <c r="CM146" s="114"/>
      <c r="CN146" s="114"/>
      <c r="CO146" s="114"/>
      <c r="CP146" s="114"/>
      <c r="CQ146" s="114"/>
      <c r="CR146" s="114"/>
      <c r="CS146" s="114"/>
      <c r="CT146" s="114"/>
      <c r="CU146" s="114"/>
      <c r="CV146" s="114"/>
      <c r="CW146" s="114"/>
      <c r="CX146" s="114"/>
      <c r="CY146" s="114"/>
      <c r="CZ146" s="114"/>
      <c r="DA146" s="114"/>
      <c r="DB146" s="114"/>
      <c r="DC146" s="114"/>
      <c r="DD146" s="114"/>
      <c r="DE146" s="114"/>
      <c r="DF146" s="114"/>
      <c r="DG146" s="114"/>
      <c r="DH146" s="114"/>
      <c r="DI146" s="114"/>
      <c r="DJ146" s="114"/>
      <c r="DK146" s="114"/>
      <c r="DL146" s="114"/>
      <c r="DM146" s="114"/>
      <c r="DN146" s="114"/>
      <c r="DO146" s="114"/>
      <c r="DP146" s="114"/>
      <c r="DQ146" s="114"/>
      <c r="DR146" s="114"/>
      <c r="DS146" s="114"/>
      <c r="DT146" s="114"/>
      <c r="DU146" s="114"/>
      <c r="DV146" s="114"/>
      <c r="DW146" s="114"/>
      <c r="DX146" s="114"/>
      <c r="DY146" s="114"/>
      <c r="DZ146" s="114"/>
      <c r="EA146" s="114"/>
      <c r="EB146" s="114"/>
      <c r="EC146" s="114"/>
      <c r="ED146" s="114"/>
      <c r="EE146" s="114"/>
      <c r="EF146" s="114"/>
      <c r="EG146" s="114"/>
      <c r="EH146" s="114"/>
      <c r="EI146" s="114"/>
      <c r="EJ146" s="114"/>
      <c r="EK146" s="114"/>
      <c r="EL146" s="114"/>
      <c r="EM146" s="114"/>
      <c r="EN146" s="114"/>
      <c r="EO146" s="114"/>
      <c r="EP146" s="117"/>
    </row>
    <row r="147" spans="1:146" s="118" customFormat="1" x14ac:dyDescent="0.45">
      <c r="A147" s="15">
        <v>5</v>
      </c>
      <c r="B147" s="15">
        <v>1</v>
      </c>
      <c r="C147" s="15" t="s">
        <v>113</v>
      </c>
      <c r="D147" s="23" t="s">
        <v>83</v>
      </c>
      <c r="E147" s="158" t="s">
        <v>1730</v>
      </c>
      <c r="F147" s="25" t="s">
        <v>69</v>
      </c>
      <c r="G147" s="25">
        <v>84</v>
      </c>
      <c r="H147" s="23" t="s">
        <v>115</v>
      </c>
      <c r="I147" s="70"/>
      <c r="J147" s="114"/>
      <c r="K147" s="114"/>
      <c r="L147" s="114"/>
      <c r="M147" s="114"/>
      <c r="N147" s="114"/>
      <c r="O147" s="114"/>
      <c r="P147" s="114"/>
      <c r="Q147" s="114"/>
      <c r="R147" s="114"/>
      <c r="S147" s="114"/>
      <c r="T147" s="114"/>
      <c r="U147" s="114"/>
      <c r="V147" s="114"/>
      <c r="W147" s="114"/>
      <c r="X147" s="114"/>
      <c r="Y147" s="114"/>
      <c r="Z147" s="114"/>
      <c r="AA147" s="114"/>
      <c r="AB147" s="114"/>
      <c r="AC147" s="114"/>
      <c r="AD147" s="114"/>
      <c r="AE147" s="114"/>
      <c r="AF147" s="114"/>
      <c r="AG147" s="114"/>
      <c r="AH147" s="114"/>
      <c r="AI147" s="114"/>
      <c r="AJ147" s="114"/>
      <c r="AK147" s="114"/>
      <c r="AL147" s="114"/>
      <c r="AM147" s="114"/>
      <c r="AN147" s="114"/>
      <c r="AO147" s="114"/>
      <c r="AP147" s="114"/>
      <c r="AQ147" s="114"/>
      <c r="AR147" s="114"/>
      <c r="AS147" s="114"/>
      <c r="AT147" s="114"/>
      <c r="AU147" s="114"/>
      <c r="AV147" s="114"/>
      <c r="AW147" s="114"/>
      <c r="AX147" s="114"/>
      <c r="AY147" s="114"/>
      <c r="AZ147" s="114"/>
      <c r="BA147" s="114"/>
      <c r="BB147" s="114"/>
      <c r="BC147" s="114"/>
      <c r="BD147" s="114"/>
      <c r="BE147" s="114"/>
      <c r="BF147" s="114"/>
      <c r="BG147" s="114"/>
      <c r="BH147" s="114"/>
      <c r="BI147" s="114"/>
      <c r="BJ147" s="114"/>
      <c r="BK147" s="114"/>
      <c r="BL147" s="114"/>
      <c r="BM147" s="114"/>
      <c r="BN147" s="114"/>
      <c r="BO147" s="114"/>
      <c r="BP147" s="114"/>
      <c r="BQ147" s="114"/>
      <c r="BR147" s="114"/>
      <c r="BS147" s="114"/>
      <c r="BT147" s="114"/>
      <c r="BU147" s="114"/>
      <c r="BV147" s="114"/>
      <c r="BW147" s="114"/>
      <c r="BX147" s="114"/>
      <c r="BY147" s="114"/>
      <c r="BZ147" s="114"/>
      <c r="CA147" s="114"/>
      <c r="CB147" s="114"/>
      <c r="CC147" s="114"/>
      <c r="CD147" s="114"/>
      <c r="CE147" s="114"/>
      <c r="CF147" s="114"/>
      <c r="CG147" s="114"/>
      <c r="CH147" s="114"/>
      <c r="CI147" s="114"/>
      <c r="CJ147" s="114"/>
      <c r="CK147" s="114"/>
      <c r="CL147" s="114"/>
      <c r="CM147" s="114"/>
      <c r="CN147" s="114"/>
      <c r="CO147" s="114"/>
      <c r="CP147" s="114"/>
      <c r="CQ147" s="114"/>
      <c r="CR147" s="114"/>
      <c r="CS147" s="114"/>
      <c r="CT147" s="114"/>
      <c r="CU147" s="114"/>
      <c r="CV147" s="114"/>
      <c r="CW147" s="114"/>
      <c r="CX147" s="114"/>
      <c r="CY147" s="114"/>
      <c r="CZ147" s="114"/>
      <c r="DA147" s="114"/>
      <c r="DB147" s="114"/>
      <c r="DC147" s="114"/>
      <c r="DD147" s="114"/>
      <c r="DE147" s="114"/>
      <c r="DF147" s="114"/>
      <c r="DG147" s="114"/>
      <c r="DH147" s="114"/>
      <c r="DI147" s="114"/>
      <c r="DJ147" s="114"/>
      <c r="DK147" s="114"/>
      <c r="DL147" s="114"/>
      <c r="DM147" s="114"/>
      <c r="DN147" s="114"/>
      <c r="DO147" s="114"/>
      <c r="DP147" s="114"/>
      <c r="DQ147" s="114"/>
      <c r="DR147" s="114"/>
      <c r="DS147" s="114"/>
      <c r="DT147" s="114"/>
      <c r="DU147" s="114"/>
      <c r="DV147" s="114"/>
      <c r="DW147" s="114"/>
      <c r="DX147" s="114"/>
      <c r="DY147" s="114"/>
      <c r="DZ147" s="114"/>
      <c r="EA147" s="114"/>
      <c r="EB147" s="114"/>
      <c r="EC147" s="114"/>
      <c r="ED147" s="114"/>
      <c r="EE147" s="114"/>
      <c r="EF147" s="114"/>
      <c r="EG147" s="114"/>
      <c r="EH147" s="114"/>
      <c r="EI147" s="114"/>
      <c r="EJ147" s="114"/>
      <c r="EK147" s="114"/>
      <c r="EL147" s="114"/>
      <c r="EM147" s="114"/>
      <c r="EN147" s="114"/>
      <c r="EO147" s="114"/>
      <c r="EP147" s="117"/>
    </row>
    <row r="148" spans="1:146" s="118" customFormat="1" x14ac:dyDescent="0.45">
      <c r="A148" s="33">
        <v>5</v>
      </c>
      <c r="B148" s="33" t="s">
        <v>113</v>
      </c>
      <c r="C148" s="33">
        <v>2</v>
      </c>
      <c r="D148" s="39" t="s">
        <v>4</v>
      </c>
      <c r="E148" s="39" t="s">
        <v>689</v>
      </c>
      <c r="F148" s="33" t="s">
        <v>69</v>
      </c>
      <c r="G148" s="43">
        <v>67</v>
      </c>
      <c r="H148" s="39" t="s">
        <v>612</v>
      </c>
      <c r="I148" s="70"/>
      <c r="J148" s="114"/>
      <c r="K148" s="114"/>
      <c r="L148" s="114"/>
      <c r="M148" s="114"/>
      <c r="N148" s="114"/>
      <c r="O148" s="114"/>
      <c r="P148" s="114"/>
      <c r="Q148" s="114"/>
      <c r="R148" s="114"/>
      <c r="S148" s="114"/>
      <c r="T148" s="114"/>
      <c r="U148" s="114"/>
      <c r="V148" s="114"/>
      <c r="W148" s="114"/>
      <c r="X148" s="114"/>
      <c r="Y148" s="114"/>
      <c r="Z148" s="114"/>
      <c r="AA148" s="114"/>
      <c r="AB148" s="114"/>
      <c r="AC148" s="114"/>
      <c r="AD148" s="114"/>
      <c r="AE148" s="114"/>
      <c r="AF148" s="114"/>
      <c r="AG148" s="114"/>
      <c r="AH148" s="114"/>
      <c r="AI148" s="114"/>
      <c r="AJ148" s="114"/>
      <c r="AK148" s="114"/>
      <c r="AL148" s="114"/>
      <c r="AM148" s="114"/>
      <c r="AN148" s="114"/>
      <c r="AO148" s="114"/>
      <c r="AP148" s="114"/>
      <c r="AQ148" s="114"/>
      <c r="AR148" s="114"/>
      <c r="AS148" s="114"/>
      <c r="AT148" s="114"/>
      <c r="AU148" s="114"/>
      <c r="AV148" s="114"/>
      <c r="AW148" s="114"/>
      <c r="AX148" s="114"/>
      <c r="AY148" s="114"/>
      <c r="AZ148" s="114"/>
      <c r="BA148" s="114"/>
      <c r="BB148" s="114"/>
      <c r="BC148" s="114"/>
      <c r="BD148" s="114"/>
      <c r="BE148" s="114"/>
      <c r="BF148" s="114"/>
      <c r="BG148" s="114"/>
      <c r="BH148" s="114"/>
      <c r="BI148" s="114"/>
      <c r="BJ148" s="114"/>
      <c r="BK148" s="114"/>
      <c r="BL148" s="114"/>
      <c r="BM148" s="114"/>
      <c r="BN148" s="114"/>
      <c r="BO148" s="114"/>
      <c r="BP148" s="114"/>
      <c r="BQ148" s="114"/>
      <c r="BR148" s="114"/>
      <c r="BS148" s="114"/>
      <c r="BT148" s="114"/>
      <c r="BU148" s="114"/>
      <c r="BV148" s="114"/>
      <c r="BW148" s="114"/>
      <c r="BX148" s="114"/>
      <c r="BY148" s="114"/>
      <c r="BZ148" s="114"/>
      <c r="CA148" s="114"/>
      <c r="CB148" s="114"/>
      <c r="CC148" s="114"/>
      <c r="CD148" s="114"/>
      <c r="CE148" s="114"/>
      <c r="CF148" s="114"/>
      <c r="CG148" s="114"/>
      <c r="CH148" s="114"/>
      <c r="CI148" s="114"/>
      <c r="CJ148" s="114"/>
      <c r="CK148" s="114"/>
      <c r="CL148" s="114"/>
      <c r="CM148" s="114"/>
      <c r="CN148" s="114"/>
      <c r="CO148" s="114"/>
      <c r="CP148" s="114"/>
      <c r="CQ148" s="114"/>
      <c r="CR148" s="114"/>
      <c r="CS148" s="114"/>
      <c r="CT148" s="114"/>
      <c r="CU148" s="114"/>
      <c r="CV148" s="114"/>
      <c r="CW148" s="114"/>
      <c r="CX148" s="114"/>
      <c r="CY148" s="114"/>
      <c r="CZ148" s="114"/>
      <c r="DA148" s="114"/>
      <c r="DB148" s="114"/>
      <c r="DC148" s="114"/>
      <c r="DD148" s="114"/>
      <c r="DE148" s="114"/>
      <c r="DF148" s="114"/>
      <c r="DG148" s="114"/>
      <c r="DH148" s="114"/>
      <c r="DI148" s="114"/>
      <c r="DJ148" s="114"/>
      <c r="DK148" s="114"/>
      <c r="DL148" s="114"/>
      <c r="DM148" s="114"/>
      <c r="DN148" s="114"/>
      <c r="DO148" s="114"/>
      <c r="DP148" s="114"/>
      <c r="DQ148" s="114"/>
      <c r="DR148" s="114"/>
      <c r="DS148" s="114"/>
      <c r="DT148" s="114"/>
      <c r="DU148" s="114"/>
      <c r="DV148" s="114"/>
      <c r="DW148" s="114"/>
      <c r="DX148" s="114"/>
      <c r="DY148" s="114"/>
      <c r="DZ148" s="114"/>
      <c r="EA148" s="114"/>
      <c r="EB148" s="114"/>
      <c r="EC148" s="114"/>
      <c r="ED148" s="114"/>
      <c r="EE148" s="114"/>
      <c r="EF148" s="114"/>
      <c r="EG148" s="114"/>
      <c r="EH148" s="114"/>
      <c r="EI148" s="114"/>
      <c r="EJ148" s="114"/>
      <c r="EK148" s="114"/>
      <c r="EL148" s="114"/>
      <c r="EM148" s="114"/>
      <c r="EN148" s="114"/>
      <c r="EO148" s="114"/>
      <c r="EP148" s="117"/>
    </row>
    <row r="149" spans="1:146" s="118" customFormat="1" x14ac:dyDescent="0.45">
      <c r="A149" s="33">
        <v>5</v>
      </c>
      <c r="B149" s="33" t="s">
        <v>113</v>
      </c>
      <c r="C149" s="33">
        <v>2</v>
      </c>
      <c r="D149" s="39" t="s">
        <v>0</v>
      </c>
      <c r="E149" s="39" t="s">
        <v>637</v>
      </c>
      <c r="F149" s="33" t="s">
        <v>81</v>
      </c>
      <c r="G149" s="43">
        <v>33</v>
      </c>
      <c r="H149" s="39" t="s">
        <v>609</v>
      </c>
      <c r="I149" s="70"/>
      <c r="J149" s="114"/>
      <c r="K149" s="114"/>
      <c r="L149" s="114"/>
      <c r="M149" s="114"/>
      <c r="N149" s="114"/>
      <c r="O149" s="114"/>
      <c r="P149" s="114"/>
      <c r="Q149" s="114"/>
      <c r="R149" s="114"/>
      <c r="S149" s="114"/>
      <c r="T149" s="114"/>
      <c r="U149" s="114"/>
      <c r="V149" s="114"/>
      <c r="W149" s="114"/>
      <c r="X149" s="114"/>
      <c r="Y149" s="114"/>
      <c r="Z149" s="114"/>
      <c r="AA149" s="114"/>
      <c r="AB149" s="114"/>
      <c r="AC149" s="114"/>
      <c r="AD149" s="114"/>
      <c r="AE149" s="114"/>
      <c r="AF149" s="114"/>
      <c r="AG149" s="114"/>
      <c r="AH149" s="114"/>
      <c r="AI149" s="114"/>
      <c r="AJ149" s="114"/>
      <c r="AK149" s="114"/>
      <c r="AL149" s="114"/>
      <c r="AM149" s="114"/>
      <c r="AN149" s="114"/>
      <c r="AO149" s="114"/>
      <c r="AP149" s="114"/>
      <c r="AQ149" s="114"/>
      <c r="AR149" s="114"/>
      <c r="AS149" s="114"/>
      <c r="AT149" s="114"/>
      <c r="AU149" s="114"/>
      <c r="AV149" s="114"/>
      <c r="AW149" s="114"/>
      <c r="AX149" s="114"/>
      <c r="AY149" s="114"/>
      <c r="AZ149" s="114"/>
      <c r="BA149" s="114"/>
      <c r="BB149" s="114"/>
      <c r="BC149" s="114"/>
      <c r="BD149" s="114"/>
      <c r="BE149" s="114"/>
      <c r="BF149" s="114"/>
      <c r="BG149" s="114"/>
      <c r="BH149" s="114"/>
      <c r="BI149" s="114"/>
      <c r="BJ149" s="114"/>
      <c r="BK149" s="114"/>
      <c r="BL149" s="114"/>
      <c r="BM149" s="114"/>
      <c r="BN149" s="114"/>
      <c r="BO149" s="114"/>
      <c r="BP149" s="114"/>
      <c r="BQ149" s="114"/>
      <c r="BR149" s="114"/>
      <c r="BS149" s="114"/>
      <c r="BT149" s="114"/>
      <c r="BU149" s="114"/>
      <c r="BV149" s="114"/>
      <c r="BW149" s="114"/>
      <c r="BX149" s="114"/>
      <c r="BY149" s="114"/>
      <c r="BZ149" s="114"/>
      <c r="CA149" s="114"/>
      <c r="CB149" s="114"/>
      <c r="CC149" s="114"/>
      <c r="CD149" s="114"/>
      <c r="CE149" s="114"/>
      <c r="CF149" s="114"/>
      <c r="CG149" s="114"/>
      <c r="CH149" s="114"/>
      <c r="CI149" s="114"/>
      <c r="CJ149" s="114"/>
      <c r="CK149" s="114"/>
      <c r="CL149" s="114"/>
      <c r="CM149" s="114"/>
      <c r="CN149" s="114"/>
      <c r="CO149" s="114"/>
      <c r="CP149" s="114"/>
      <c r="CQ149" s="114"/>
      <c r="CR149" s="114"/>
      <c r="CS149" s="114"/>
      <c r="CT149" s="114"/>
      <c r="CU149" s="114"/>
      <c r="CV149" s="114"/>
      <c r="CW149" s="114"/>
      <c r="CX149" s="114"/>
      <c r="CY149" s="114"/>
      <c r="CZ149" s="114"/>
      <c r="DA149" s="114"/>
      <c r="DB149" s="114"/>
      <c r="DC149" s="114"/>
      <c r="DD149" s="114"/>
      <c r="DE149" s="114"/>
      <c r="DF149" s="114"/>
      <c r="DG149" s="114"/>
      <c r="DH149" s="114"/>
      <c r="DI149" s="114"/>
      <c r="DJ149" s="114"/>
      <c r="DK149" s="114"/>
      <c r="DL149" s="114"/>
      <c r="DM149" s="114"/>
      <c r="DN149" s="114"/>
      <c r="DO149" s="114"/>
      <c r="DP149" s="114"/>
      <c r="DQ149" s="114"/>
      <c r="DR149" s="114"/>
      <c r="DS149" s="114"/>
      <c r="DT149" s="114"/>
      <c r="DU149" s="114"/>
      <c r="DV149" s="114"/>
      <c r="DW149" s="114"/>
      <c r="DX149" s="114"/>
      <c r="DY149" s="114"/>
      <c r="DZ149" s="114"/>
      <c r="EA149" s="114"/>
      <c r="EB149" s="114"/>
      <c r="EC149" s="114"/>
      <c r="ED149" s="114"/>
      <c r="EE149" s="114"/>
      <c r="EF149" s="114"/>
      <c r="EG149" s="114"/>
      <c r="EH149" s="114"/>
      <c r="EI149" s="114"/>
      <c r="EJ149" s="114"/>
      <c r="EK149" s="114"/>
      <c r="EL149" s="114"/>
      <c r="EM149" s="114"/>
      <c r="EN149" s="114"/>
      <c r="EO149" s="114"/>
      <c r="EP149" s="117"/>
    </row>
    <row r="150" spans="1:146" s="118" customFormat="1" ht="144" customHeight="1" x14ac:dyDescent="0.45">
      <c r="A150" s="33">
        <v>5</v>
      </c>
      <c r="B150" s="33" t="s">
        <v>113</v>
      </c>
      <c r="C150" s="33">
        <v>2</v>
      </c>
      <c r="D150" s="39" t="s">
        <v>142</v>
      </c>
      <c r="E150" s="39" t="s">
        <v>640</v>
      </c>
      <c r="F150" s="33" t="s">
        <v>81</v>
      </c>
      <c r="G150" s="43">
        <v>15</v>
      </c>
      <c r="H150" s="39" t="s">
        <v>614</v>
      </c>
      <c r="I150" s="70"/>
      <c r="J150" s="114"/>
      <c r="K150" s="114"/>
      <c r="L150" s="114"/>
      <c r="M150" s="114"/>
      <c r="N150" s="114"/>
      <c r="O150" s="114"/>
      <c r="P150" s="114"/>
      <c r="Q150" s="114"/>
      <c r="R150" s="114"/>
      <c r="S150" s="114"/>
      <c r="T150" s="114"/>
      <c r="U150" s="114"/>
      <c r="V150" s="114"/>
      <c r="W150" s="114"/>
      <c r="X150" s="114"/>
      <c r="Y150" s="114"/>
      <c r="Z150" s="114"/>
      <c r="AA150" s="114"/>
      <c r="AB150" s="114"/>
      <c r="AC150" s="114"/>
      <c r="AD150" s="114"/>
      <c r="AE150" s="114"/>
      <c r="AF150" s="114"/>
      <c r="AG150" s="114"/>
      <c r="AH150" s="114"/>
      <c r="AI150" s="114"/>
      <c r="AJ150" s="114"/>
      <c r="AK150" s="114"/>
      <c r="AL150" s="114"/>
      <c r="AM150" s="114"/>
      <c r="AN150" s="114"/>
      <c r="AO150" s="114"/>
      <c r="AP150" s="114"/>
      <c r="AQ150" s="114"/>
      <c r="AR150" s="114"/>
      <c r="AS150" s="114"/>
      <c r="AT150" s="114"/>
      <c r="AU150" s="114"/>
      <c r="AV150" s="114"/>
      <c r="AW150" s="114"/>
      <c r="AX150" s="114"/>
      <c r="AY150" s="114"/>
      <c r="AZ150" s="114"/>
      <c r="BA150" s="114"/>
      <c r="BB150" s="114"/>
      <c r="BC150" s="114"/>
      <c r="BD150" s="114"/>
      <c r="BE150" s="114"/>
      <c r="BF150" s="114"/>
      <c r="BG150" s="114"/>
      <c r="BH150" s="114"/>
      <c r="BI150" s="114"/>
      <c r="BJ150" s="114"/>
      <c r="BK150" s="114"/>
      <c r="BL150" s="114"/>
      <c r="BM150" s="114"/>
      <c r="BN150" s="114"/>
      <c r="BO150" s="114"/>
      <c r="BP150" s="114"/>
      <c r="BQ150" s="114"/>
      <c r="BR150" s="114"/>
      <c r="BS150" s="114"/>
      <c r="BT150" s="114"/>
      <c r="BU150" s="114"/>
      <c r="BV150" s="114"/>
      <c r="BW150" s="114"/>
      <c r="BX150" s="114"/>
      <c r="BY150" s="114"/>
      <c r="BZ150" s="114"/>
      <c r="CA150" s="114"/>
      <c r="CB150" s="114"/>
      <c r="CC150" s="114"/>
      <c r="CD150" s="114"/>
      <c r="CE150" s="114"/>
      <c r="CF150" s="114"/>
      <c r="CG150" s="114"/>
      <c r="CH150" s="114"/>
      <c r="CI150" s="114"/>
      <c r="CJ150" s="114"/>
      <c r="CK150" s="114"/>
      <c r="CL150" s="114"/>
      <c r="CM150" s="114"/>
      <c r="CN150" s="114"/>
      <c r="CO150" s="114"/>
      <c r="CP150" s="114"/>
      <c r="CQ150" s="114"/>
      <c r="CR150" s="114"/>
      <c r="CS150" s="114"/>
      <c r="CT150" s="114"/>
      <c r="CU150" s="114"/>
      <c r="CV150" s="114"/>
      <c r="CW150" s="114"/>
      <c r="CX150" s="114"/>
      <c r="CY150" s="114"/>
      <c r="CZ150" s="114"/>
      <c r="DA150" s="114"/>
      <c r="DB150" s="114"/>
      <c r="DC150" s="114"/>
      <c r="DD150" s="114"/>
      <c r="DE150" s="114"/>
      <c r="DF150" s="114"/>
      <c r="DG150" s="114"/>
      <c r="DH150" s="114"/>
      <c r="DI150" s="114"/>
      <c r="DJ150" s="114"/>
      <c r="DK150" s="114"/>
      <c r="DL150" s="114"/>
      <c r="DM150" s="114"/>
      <c r="DN150" s="114"/>
      <c r="DO150" s="114"/>
      <c r="DP150" s="114"/>
      <c r="DQ150" s="114"/>
      <c r="DR150" s="114"/>
      <c r="DS150" s="114"/>
      <c r="DT150" s="114"/>
      <c r="DU150" s="114"/>
      <c r="DV150" s="114"/>
      <c r="DW150" s="114"/>
      <c r="DX150" s="114"/>
      <c r="DY150" s="114"/>
      <c r="DZ150" s="114"/>
      <c r="EA150" s="114"/>
      <c r="EB150" s="114"/>
      <c r="EC150" s="114"/>
      <c r="ED150" s="114"/>
      <c r="EE150" s="114"/>
      <c r="EF150" s="114"/>
      <c r="EG150" s="114"/>
      <c r="EH150" s="114"/>
      <c r="EI150" s="114"/>
      <c r="EJ150" s="114"/>
      <c r="EK150" s="114"/>
      <c r="EL150" s="114"/>
      <c r="EM150" s="114"/>
      <c r="EN150" s="114"/>
      <c r="EO150" s="114"/>
      <c r="EP150" s="117"/>
    </row>
    <row r="151" spans="1:146" s="118" customFormat="1" ht="31.5" x14ac:dyDescent="0.45">
      <c r="A151" s="33">
        <v>5</v>
      </c>
      <c r="B151" s="33" t="s">
        <v>113</v>
      </c>
      <c r="C151" s="33">
        <v>2</v>
      </c>
      <c r="D151" s="39" t="s">
        <v>142</v>
      </c>
      <c r="E151" s="39" t="s">
        <v>677</v>
      </c>
      <c r="F151" s="33" t="s">
        <v>81</v>
      </c>
      <c r="G151" s="43">
        <v>5</v>
      </c>
      <c r="H151" s="39" t="s">
        <v>615</v>
      </c>
      <c r="I151" s="70"/>
      <c r="J151" s="114"/>
      <c r="K151" s="114"/>
      <c r="L151" s="114"/>
      <c r="M151" s="114"/>
      <c r="N151" s="114"/>
      <c r="O151" s="114"/>
      <c r="P151" s="114"/>
      <c r="Q151" s="114"/>
      <c r="R151" s="114"/>
      <c r="S151" s="114"/>
      <c r="T151" s="114"/>
      <c r="U151" s="114"/>
      <c r="V151" s="114"/>
      <c r="W151" s="114"/>
      <c r="X151" s="114"/>
      <c r="Y151" s="114"/>
      <c r="Z151" s="114"/>
      <c r="AA151" s="114"/>
      <c r="AB151" s="114"/>
      <c r="AC151" s="114"/>
      <c r="AD151" s="114"/>
      <c r="AE151" s="114"/>
      <c r="AF151" s="114"/>
      <c r="AG151" s="114"/>
      <c r="AH151" s="114"/>
      <c r="AI151" s="114"/>
      <c r="AJ151" s="114"/>
      <c r="AK151" s="114"/>
      <c r="AL151" s="114"/>
      <c r="AM151" s="114"/>
      <c r="AN151" s="114"/>
      <c r="AO151" s="114"/>
      <c r="AP151" s="114"/>
      <c r="AQ151" s="114"/>
      <c r="AR151" s="114"/>
      <c r="AS151" s="114"/>
      <c r="AT151" s="114"/>
      <c r="AU151" s="114"/>
      <c r="AV151" s="114"/>
      <c r="AW151" s="114"/>
      <c r="AX151" s="114"/>
      <c r="AY151" s="114"/>
      <c r="AZ151" s="114"/>
      <c r="BA151" s="114"/>
      <c r="BB151" s="114"/>
      <c r="BC151" s="114"/>
      <c r="BD151" s="114"/>
      <c r="BE151" s="114"/>
      <c r="BF151" s="114"/>
      <c r="BG151" s="114"/>
      <c r="BH151" s="114"/>
      <c r="BI151" s="114"/>
      <c r="BJ151" s="114"/>
      <c r="BK151" s="114"/>
      <c r="BL151" s="114"/>
      <c r="BM151" s="114"/>
      <c r="BN151" s="114"/>
      <c r="BO151" s="114"/>
      <c r="BP151" s="114"/>
      <c r="BQ151" s="114"/>
      <c r="BR151" s="114"/>
      <c r="BS151" s="114"/>
      <c r="BT151" s="114"/>
      <c r="BU151" s="114"/>
      <c r="BV151" s="114"/>
      <c r="BW151" s="114"/>
      <c r="BX151" s="114"/>
      <c r="BY151" s="114"/>
      <c r="BZ151" s="114"/>
      <c r="CA151" s="114"/>
      <c r="CB151" s="114"/>
      <c r="CC151" s="114"/>
      <c r="CD151" s="114"/>
      <c r="CE151" s="114"/>
      <c r="CF151" s="114"/>
      <c r="CG151" s="114"/>
      <c r="CH151" s="114"/>
      <c r="CI151" s="114"/>
      <c r="CJ151" s="114"/>
      <c r="CK151" s="114"/>
      <c r="CL151" s="114"/>
      <c r="CM151" s="114"/>
      <c r="CN151" s="114"/>
      <c r="CO151" s="114"/>
      <c r="CP151" s="114"/>
      <c r="CQ151" s="114"/>
      <c r="CR151" s="114"/>
      <c r="CS151" s="114"/>
      <c r="CT151" s="114"/>
      <c r="CU151" s="114"/>
      <c r="CV151" s="114"/>
      <c r="CW151" s="114"/>
      <c r="CX151" s="114"/>
      <c r="CY151" s="114"/>
      <c r="CZ151" s="114"/>
      <c r="DA151" s="114"/>
      <c r="DB151" s="114"/>
      <c r="DC151" s="114"/>
      <c r="DD151" s="114"/>
      <c r="DE151" s="114"/>
      <c r="DF151" s="114"/>
      <c r="DG151" s="114"/>
      <c r="DH151" s="114"/>
      <c r="DI151" s="114"/>
      <c r="DJ151" s="114"/>
      <c r="DK151" s="114"/>
      <c r="DL151" s="114"/>
      <c r="DM151" s="114"/>
      <c r="DN151" s="114"/>
      <c r="DO151" s="114"/>
      <c r="DP151" s="114"/>
      <c r="DQ151" s="114"/>
      <c r="DR151" s="114"/>
      <c r="DS151" s="114"/>
      <c r="DT151" s="114"/>
      <c r="DU151" s="114"/>
      <c r="DV151" s="114"/>
      <c r="DW151" s="114"/>
      <c r="DX151" s="114"/>
      <c r="DY151" s="114"/>
      <c r="DZ151" s="114"/>
      <c r="EA151" s="114"/>
      <c r="EB151" s="114"/>
      <c r="EC151" s="114"/>
      <c r="ED151" s="114"/>
      <c r="EE151" s="114"/>
      <c r="EF151" s="114"/>
      <c r="EG151" s="114"/>
      <c r="EH151" s="114"/>
      <c r="EI151" s="114"/>
      <c r="EJ151" s="114"/>
      <c r="EK151" s="114"/>
      <c r="EL151" s="114"/>
      <c r="EM151" s="114"/>
      <c r="EN151" s="114"/>
      <c r="EO151" s="114"/>
      <c r="EP151" s="117"/>
    </row>
    <row r="152" spans="1:146" s="118" customFormat="1" x14ac:dyDescent="0.45">
      <c r="A152" s="33">
        <v>5</v>
      </c>
      <c r="B152" s="33" t="s">
        <v>113</v>
      </c>
      <c r="C152" s="33">
        <v>2</v>
      </c>
      <c r="D152" s="39" t="s">
        <v>1</v>
      </c>
      <c r="E152" s="39" t="s">
        <v>644</v>
      </c>
      <c r="F152" s="33" t="s">
        <v>69</v>
      </c>
      <c r="G152" s="43">
        <v>5</v>
      </c>
      <c r="H152" s="39" t="s">
        <v>618</v>
      </c>
      <c r="I152" s="70"/>
      <c r="J152" s="114"/>
      <c r="K152" s="114"/>
      <c r="L152" s="114"/>
      <c r="M152" s="114"/>
      <c r="N152" s="114"/>
      <c r="O152" s="114"/>
      <c r="P152" s="114"/>
      <c r="Q152" s="114"/>
      <c r="R152" s="114"/>
      <c r="S152" s="114"/>
      <c r="T152" s="114"/>
      <c r="U152" s="114"/>
      <c r="V152" s="114"/>
      <c r="W152" s="114"/>
      <c r="X152" s="114"/>
      <c r="Y152" s="114"/>
      <c r="Z152" s="114"/>
      <c r="AA152" s="114"/>
      <c r="AB152" s="114"/>
      <c r="AC152" s="114"/>
      <c r="AD152" s="114"/>
      <c r="AE152" s="114"/>
      <c r="AF152" s="114"/>
      <c r="AG152" s="114"/>
      <c r="AH152" s="114"/>
      <c r="AI152" s="114"/>
      <c r="AJ152" s="114"/>
      <c r="AK152" s="114"/>
      <c r="AL152" s="114"/>
      <c r="AM152" s="114"/>
      <c r="AN152" s="114"/>
      <c r="AO152" s="114"/>
      <c r="AP152" s="114"/>
      <c r="AQ152" s="114"/>
      <c r="AR152" s="114"/>
      <c r="AS152" s="114"/>
      <c r="AT152" s="114"/>
      <c r="AU152" s="114"/>
      <c r="AV152" s="114"/>
      <c r="AW152" s="114"/>
      <c r="AX152" s="114"/>
      <c r="AY152" s="114"/>
      <c r="AZ152" s="114"/>
      <c r="BA152" s="114"/>
      <c r="BB152" s="114"/>
      <c r="BC152" s="114"/>
      <c r="BD152" s="114"/>
      <c r="BE152" s="114"/>
      <c r="BF152" s="114"/>
      <c r="BG152" s="114"/>
      <c r="BH152" s="114"/>
      <c r="BI152" s="114"/>
      <c r="BJ152" s="114"/>
      <c r="BK152" s="114"/>
      <c r="BL152" s="114"/>
      <c r="BM152" s="114"/>
      <c r="BN152" s="114"/>
      <c r="BO152" s="114"/>
      <c r="BP152" s="114"/>
      <c r="BQ152" s="114"/>
      <c r="BR152" s="114"/>
      <c r="BS152" s="114"/>
      <c r="BT152" s="114"/>
      <c r="BU152" s="114"/>
      <c r="BV152" s="114"/>
      <c r="BW152" s="114"/>
      <c r="BX152" s="114"/>
      <c r="BY152" s="114"/>
      <c r="BZ152" s="114"/>
      <c r="CA152" s="114"/>
      <c r="CB152" s="114"/>
      <c r="CC152" s="114"/>
      <c r="CD152" s="114"/>
      <c r="CE152" s="114"/>
      <c r="CF152" s="114"/>
      <c r="CG152" s="114"/>
      <c r="CH152" s="114"/>
      <c r="CI152" s="114"/>
      <c r="CJ152" s="114"/>
      <c r="CK152" s="114"/>
      <c r="CL152" s="114"/>
      <c r="CM152" s="114"/>
      <c r="CN152" s="114"/>
      <c r="CO152" s="114"/>
      <c r="CP152" s="114"/>
      <c r="CQ152" s="114"/>
      <c r="CR152" s="114"/>
      <c r="CS152" s="114"/>
      <c r="CT152" s="114"/>
      <c r="CU152" s="114"/>
      <c r="CV152" s="114"/>
      <c r="CW152" s="114"/>
      <c r="CX152" s="114"/>
      <c r="CY152" s="114"/>
      <c r="CZ152" s="114"/>
      <c r="DA152" s="114"/>
      <c r="DB152" s="114"/>
      <c r="DC152" s="114"/>
      <c r="DD152" s="114"/>
      <c r="DE152" s="114"/>
      <c r="DF152" s="114"/>
      <c r="DG152" s="114"/>
      <c r="DH152" s="114"/>
      <c r="DI152" s="114"/>
      <c r="DJ152" s="114"/>
      <c r="DK152" s="114"/>
      <c r="DL152" s="114"/>
      <c r="DM152" s="114"/>
      <c r="DN152" s="114"/>
      <c r="DO152" s="114"/>
      <c r="DP152" s="114"/>
      <c r="DQ152" s="114"/>
      <c r="DR152" s="114"/>
      <c r="DS152" s="114"/>
      <c r="DT152" s="114"/>
      <c r="DU152" s="114"/>
      <c r="DV152" s="114"/>
      <c r="DW152" s="114"/>
      <c r="DX152" s="114"/>
      <c r="DY152" s="114"/>
      <c r="DZ152" s="114"/>
      <c r="EA152" s="114"/>
      <c r="EB152" s="114"/>
      <c r="EC152" s="114"/>
      <c r="ED152" s="114"/>
      <c r="EE152" s="114"/>
      <c r="EF152" s="114"/>
      <c r="EG152" s="114"/>
      <c r="EH152" s="114"/>
      <c r="EI152" s="114"/>
      <c r="EJ152" s="114"/>
      <c r="EK152" s="114"/>
      <c r="EL152" s="114"/>
      <c r="EM152" s="114"/>
      <c r="EN152" s="114"/>
      <c r="EO152" s="114"/>
      <c r="EP152" s="117"/>
    </row>
    <row r="153" spans="1:146" s="118" customFormat="1" x14ac:dyDescent="0.45">
      <c r="A153" s="33">
        <v>5</v>
      </c>
      <c r="B153" s="33" t="s">
        <v>113</v>
      </c>
      <c r="C153" s="33">
        <v>2</v>
      </c>
      <c r="D153" s="42" t="s">
        <v>1</v>
      </c>
      <c r="E153" s="35" t="s">
        <v>645</v>
      </c>
      <c r="F153" s="41" t="s">
        <v>69</v>
      </c>
      <c r="G153" s="41">
        <v>22</v>
      </c>
      <c r="H153" s="42" t="s">
        <v>618</v>
      </c>
      <c r="I153" s="70"/>
      <c r="J153" s="114"/>
      <c r="K153" s="114"/>
      <c r="L153" s="114"/>
      <c r="M153" s="114"/>
      <c r="N153" s="114"/>
      <c r="O153" s="114"/>
      <c r="P153" s="114"/>
      <c r="Q153" s="114"/>
      <c r="R153" s="114"/>
      <c r="S153" s="114"/>
      <c r="T153" s="114"/>
      <c r="U153" s="114"/>
      <c r="V153" s="114"/>
      <c r="W153" s="114"/>
      <c r="X153" s="114"/>
      <c r="Y153" s="114"/>
      <c r="Z153" s="114"/>
      <c r="AA153" s="114"/>
      <c r="AB153" s="114"/>
      <c r="AC153" s="114"/>
      <c r="AD153" s="114"/>
      <c r="AE153" s="114"/>
      <c r="AF153" s="114"/>
      <c r="AG153" s="114"/>
      <c r="AH153" s="114"/>
      <c r="AI153" s="114"/>
      <c r="AJ153" s="114"/>
      <c r="AK153" s="114"/>
      <c r="AL153" s="114"/>
      <c r="AM153" s="114"/>
      <c r="AN153" s="114"/>
      <c r="AO153" s="114"/>
      <c r="AP153" s="114"/>
      <c r="AQ153" s="114"/>
      <c r="AR153" s="114"/>
      <c r="AS153" s="114"/>
      <c r="AT153" s="114"/>
      <c r="AU153" s="114"/>
      <c r="AV153" s="114"/>
      <c r="AW153" s="114"/>
      <c r="AX153" s="114"/>
      <c r="AY153" s="114"/>
      <c r="AZ153" s="114"/>
      <c r="BA153" s="114"/>
      <c r="BB153" s="114"/>
      <c r="BC153" s="114"/>
      <c r="BD153" s="114"/>
      <c r="BE153" s="114"/>
      <c r="BF153" s="114"/>
      <c r="BG153" s="114"/>
      <c r="BH153" s="114"/>
      <c r="BI153" s="114"/>
      <c r="BJ153" s="114"/>
      <c r="BK153" s="114"/>
      <c r="BL153" s="114"/>
      <c r="BM153" s="114"/>
      <c r="BN153" s="114"/>
      <c r="BO153" s="114"/>
      <c r="BP153" s="114"/>
      <c r="BQ153" s="114"/>
      <c r="BR153" s="114"/>
      <c r="BS153" s="114"/>
      <c r="BT153" s="114"/>
      <c r="BU153" s="114"/>
      <c r="BV153" s="114"/>
      <c r="BW153" s="114"/>
      <c r="BX153" s="114"/>
      <c r="BY153" s="114"/>
      <c r="BZ153" s="114"/>
      <c r="CA153" s="114"/>
      <c r="CB153" s="114"/>
      <c r="CC153" s="114"/>
      <c r="CD153" s="114"/>
      <c r="CE153" s="114"/>
      <c r="CF153" s="114"/>
      <c r="CG153" s="114"/>
      <c r="CH153" s="114"/>
      <c r="CI153" s="114"/>
      <c r="CJ153" s="114"/>
      <c r="CK153" s="114"/>
      <c r="CL153" s="114"/>
      <c r="CM153" s="114"/>
      <c r="CN153" s="114"/>
      <c r="CO153" s="114"/>
      <c r="CP153" s="114"/>
      <c r="CQ153" s="114"/>
      <c r="CR153" s="114"/>
      <c r="CS153" s="114"/>
      <c r="CT153" s="114"/>
      <c r="CU153" s="114"/>
      <c r="CV153" s="114"/>
      <c r="CW153" s="114"/>
      <c r="CX153" s="114"/>
      <c r="CY153" s="114"/>
      <c r="CZ153" s="114"/>
      <c r="DA153" s="114"/>
      <c r="DB153" s="114"/>
      <c r="DC153" s="114"/>
      <c r="DD153" s="114"/>
      <c r="DE153" s="114"/>
      <c r="DF153" s="114"/>
      <c r="DG153" s="114"/>
      <c r="DH153" s="114"/>
      <c r="DI153" s="114"/>
      <c r="DJ153" s="114"/>
      <c r="DK153" s="114"/>
      <c r="DL153" s="114"/>
      <c r="DM153" s="114"/>
      <c r="DN153" s="114"/>
      <c r="DO153" s="114"/>
      <c r="DP153" s="114"/>
      <c r="DQ153" s="114"/>
      <c r="DR153" s="114"/>
      <c r="DS153" s="114"/>
      <c r="DT153" s="114"/>
      <c r="DU153" s="114"/>
      <c r="DV153" s="114"/>
      <c r="DW153" s="114"/>
      <c r="DX153" s="114"/>
      <c r="DY153" s="114"/>
      <c r="DZ153" s="114"/>
      <c r="EA153" s="114"/>
      <c r="EB153" s="114"/>
      <c r="EC153" s="114"/>
      <c r="ED153" s="114"/>
      <c r="EE153" s="114"/>
      <c r="EF153" s="114"/>
      <c r="EG153" s="114"/>
      <c r="EH153" s="114"/>
      <c r="EI153" s="114"/>
      <c r="EJ153" s="114"/>
      <c r="EK153" s="114"/>
      <c r="EL153" s="114"/>
      <c r="EM153" s="114"/>
      <c r="EN153" s="114"/>
      <c r="EO153" s="114"/>
      <c r="EP153" s="117"/>
    </row>
    <row r="154" spans="1:146" s="118" customFormat="1" ht="31.5" x14ac:dyDescent="0.45">
      <c r="A154" s="33">
        <v>5</v>
      </c>
      <c r="B154" s="33" t="s">
        <v>113</v>
      </c>
      <c r="C154" s="33">
        <v>2</v>
      </c>
      <c r="D154" s="39" t="s">
        <v>393</v>
      </c>
      <c r="E154" s="39" t="s">
        <v>633</v>
      </c>
      <c r="F154" s="33" t="s">
        <v>69</v>
      </c>
      <c r="G154" s="43">
        <v>154</v>
      </c>
      <c r="H154" s="39" t="s">
        <v>115</v>
      </c>
      <c r="I154" s="70"/>
      <c r="J154" s="114"/>
      <c r="K154" s="114"/>
      <c r="L154" s="114"/>
      <c r="M154" s="114"/>
      <c r="N154" s="114"/>
      <c r="O154" s="114"/>
      <c r="P154" s="114"/>
      <c r="Q154" s="114"/>
      <c r="R154" s="114"/>
      <c r="S154" s="114"/>
      <c r="T154" s="114"/>
      <c r="U154" s="114"/>
      <c r="V154" s="114"/>
      <c r="W154" s="114"/>
      <c r="X154" s="114"/>
      <c r="Y154" s="114"/>
      <c r="Z154" s="114"/>
      <c r="AA154" s="114"/>
      <c r="AB154" s="114"/>
      <c r="AC154" s="114"/>
      <c r="AD154" s="114"/>
      <c r="AE154" s="114"/>
      <c r="AF154" s="114"/>
      <c r="AG154" s="114"/>
      <c r="AH154" s="114"/>
      <c r="AI154" s="114"/>
      <c r="AJ154" s="114"/>
      <c r="AK154" s="114"/>
      <c r="AL154" s="114"/>
      <c r="AM154" s="114"/>
      <c r="AN154" s="114"/>
      <c r="AO154" s="114"/>
      <c r="AP154" s="114"/>
      <c r="AQ154" s="114"/>
      <c r="AR154" s="114"/>
      <c r="AS154" s="114"/>
      <c r="AT154" s="114"/>
      <c r="AU154" s="114"/>
      <c r="AV154" s="114"/>
      <c r="AW154" s="114"/>
      <c r="AX154" s="114"/>
      <c r="AY154" s="114"/>
      <c r="AZ154" s="114"/>
      <c r="BA154" s="114"/>
      <c r="BB154" s="114"/>
      <c r="BC154" s="114"/>
      <c r="BD154" s="114"/>
      <c r="BE154" s="114"/>
      <c r="BF154" s="114"/>
      <c r="BG154" s="114"/>
      <c r="BH154" s="114"/>
      <c r="BI154" s="114"/>
      <c r="BJ154" s="114"/>
      <c r="BK154" s="114"/>
      <c r="BL154" s="114"/>
      <c r="BM154" s="114"/>
      <c r="BN154" s="114"/>
      <c r="BO154" s="114"/>
      <c r="BP154" s="114"/>
      <c r="BQ154" s="114"/>
      <c r="BR154" s="114"/>
      <c r="BS154" s="114"/>
      <c r="BT154" s="114"/>
      <c r="BU154" s="114"/>
      <c r="BV154" s="114"/>
      <c r="BW154" s="114"/>
      <c r="BX154" s="114"/>
      <c r="BY154" s="114"/>
      <c r="BZ154" s="114"/>
      <c r="CA154" s="114"/>
      <c r="CB154" s="114"/>
      <c r="CC154" s="114"/>
      <c r="CD154" s="114"/>
      <c r="CE154" s="114"/>
      <c r="CF154" s="114"/>
      <c r="CG154" s="114"/>
      <c r="CH154" s="114"/>
      <c r="CI154" s="114"/>
      <c r="CJ154" s="114"/>
      <c r="CK154" s="114"/>
      <c r="CL154" s="114"/>
      <c r="CM154" s="114"/>
      <c r="CN154" s="114"/>
      <c r="CO154" s="114"/>
      <c r="CP154" s="114"/>
      <c r="CQ154" s="114"/>
      <c r="CR154" s="114"/>
      <c r="CS154" s="114"/>
      <c r="CT154" s="114"/>
      <c r="CU154" s="114"/>
      <c r="CV154" s="114"/>
      <c r="CW154" s="114"/>
      <c r="CX154" s="114"/>
      <c r="CY154" s="114"/>
      <c r="CZ154" s="114"/>
      <c r="DA154" s="114"/>
      <c r="DB154" s="114"/>
      <c r="DC154" s="114"/>
      <c r="DD154" s="114"/>
      <c r="DE154" s="114"/>
      <c r="DF154" s="114"/>
      <c r="DG154" s="114"/>
      <c r="DH154" s="114"/>
      <c r="DI154" s="114"/>
      <c r="DJ154" s="114"/>
      <c r="DK154" s="114"/>
      <c r="DL154" s="114"/>
      <c r="DM154" s="114"/>
      <c r="DN154" s="114"/>
      <c r="DO154" s="114"/>
      <c r="DP154" s="114"/>
      <c r="DQ154" s="114"/>
      <c r="DR154" s="114"/>
      <c r="DS154" s="114"/>
      <c r="DT154" s="114"/>
      <c r="DU154" s="114"/>
      <c r="DV154" s="114"/>
      <c r="DW154" s="114"/>
      <c r="DX154" s="114"/>
      <c r="DY154" s="114"/>
      <c r="DZ154" s="114"/>
      <c r="EA154" s="114"/>
      <c r="EB154" s="114"/>
      <c r="EC154" s="114"/>
      <c r="ED154" s="114"/>
      <c r="EE154" s="114"/>
      <c r="EF154" s="114"/>
      <c r="EG154" s="114"/>
      <c r="EH154" s="114"/>
      <c r="EI154" s="114"/>
      <c r="EJ154" s="114"/>
      <c r="EK154" s="114"/>
      <c r="EL154" s="114"/>
      <c r="EM154" s="114"/>
      <c r="EN154" s="114"/>
      <c r="EO154" s="114"/>
      <c r="EP154" s="117"/>
    </row>
    <row r="155" spans="1:146" s="118" customFormat="1" ht="31.5" x14ac:dyDescent="0.45">
      <c r="A155" s="33">
        <v>5</v>
      </c>
      <c r="B155" s="33" t="s">
        <v>113</v>
      </c>
      <c r="C155" s="33">
        <v>2</v>
      </c>
      <c r="D155" s="39" t="s">
        <v>393</v>
      </c>
      <c r="E155" s="39" t="s">
        <v>634</v>
      </c>
      <c r="F155" s="33" t="s">
        <v>69</v>
      </c>
      <c r="G155" s="43">
        <v>43</v>
      </c>
      <c r="H155" s="39" t="s">
        <v>606</v>
      </c>
      <c r="I155" s="70"/>
      <c r="J155" s="114"/>
      <c r="K155" s="114"/>
      <c r="L155" s="114"/>
      <c r="M155" s="114"/>
      <c r="N155" s="114"/>
      <c r="O155" s="114"/>
      <c r="P155" s="114"/>
      <c r="Q155" s="114"/>
      <c r="R155" s="114"/>
      <c r="S155" s="114"/>
      <c r="T155" s="114"/>
      <c r="U155" s="114"/>
      <c r="V155" s="114"/>
      <c r="W155" s="114"/>
      <c r="X155" s="114"/>
      <c r="Y155" s="114"/>
      <c r="Z155" s="114"/>
      <c r="AA155" s="114"/>
      <c r="AB155" s="114"/>
      <c r="AC155" s="114"/>
      <c r="AD155" s="114"/>
      <c r="AE155" s="114"/>
      <c r="AF155" s="114"/>
      <c r="AG155" s="114"/>
      <c r="AH155" s="114"/>
      <c r="AI155" s="114"/>
      <c r="AJ155" s="114"/>
      <c r="AK155" s="114"/>
      <c r="AL155" s="114"/>
      <c r="AM155" s="114"/>
      <c r="AN155" s="114"/>
      <c r="AO155" s="114"/>
      <c r="AP155" s="114"/>
      <c r="AQ155" s="114"/>
      <c r="AR155" s="114"/>
      <c r="AS155" s="114"/>
      <c r="AT155" s="114"/>
      <c r="AU155" s="114"/>
      <c r="AV155" s="114"/>
      <c r="AW155" s="114"/>
      <c r="AX155" s="114"/>
      <c r="AY155" s="114"/>
      <c r="AZ155" s="114"/>
      <c r="BA155" s="114"/>
      <c r="BB155" s="114"/>
      <c r="BC155" s="114"/>
      <c r="BD155" s="114"/>
      <c r="BE155" s="114"/>
      <c r="BF155" s="114"/>
      <c r="BG155" s="114"/>
      <c r="BH155" s="114"/>
      <c r="BI155" s="114"/>
      <c r="BJ155" s="114"/>
      <c r="BK155" s="114"/>
      <c r="BL155" s="114"/>
      <c r="BM155" s="114"/>
      <c r="BN155" s="114"/>
      <c r="BO155" s="114"/>
      <c r="BP155" s="114"/>
      <c r="BQ155" s="114"/>
      <c r="BR155" s="114"/>
      <c r="BS155" s="114"/>
      <c r="BT155" s="114"/>
      <c r="BU155" s="114"/>
      <c r="BV155" s="114"/>
      <c r="BW155" s="114"/>
      <c r="BX155" s="114"/>
      <c r="BY155" s="114"/>
      <c r="BZ155" s="114"/>
      <c r="CA155" s="114"/>
      <c r="CB155" s="114"/>
      <c r="CC155" s="114"/>
      <c r="CD155" s="114"/>
      <c r="CE155" s="114"/>
      <c r="CF155" s="114"/>
      <c r="CG155" s="114"/>
      <c r="CH155" s="114"/>
      <c r="CI155" s="114"/>
      <c r="CJ155" s="114"/>
      <c r="CK155" s="114"/>
      <c r="CL155" s="114"/>
      <c r="CM155" s="114"/>
      <c r="CN155" s="114"/>
      <c r="CO155" s="114"/>
      <c r="CP155" s="114"/>
      <c r="CQ155" s="114"/>
      <c r="CR155" s="114"/>
      <c r="CS155" s="114"/>
      <c r="CT155" s="114"/>
      <c r="CU155" s="114"/>
      <c r="CV155" s="114"/>
      <c r="CW155" s="114"/>
      <c r="CX155" s="114"/>
      <c r="CY155" s="114"/>
      <c r="CZ155" s="114"/>
      <c r="DA155" s="114"/>
      <c r="DB155" s="114"/>
      <c r="DC155" s="114"/>
      <c r="DD155" s="114"/>
      <c r="DE155" s="114"/>
      <c r="DF155" s="114"/>
      <c r="DG155" s="114"/>
      <c r="DH155" s="114"/>
      <c r="DI155" s="114"/>
      <c r="DJ155" s="114"/>
      <c r="DK155" s="114"/>
      <c r="DL155" s="114"/>
      <c r="DM155" s="114"/>
      <c r="DN155" s="114"/>
      <c r="DO155" s="114"/>
      <c r="DP155" s="114"/>
      <c r="DQ155" s="114"/>
      <c r="DR155" s="114"/>
      <c r="DS155" s="114"/>
      <c r="DT155" s="114"/>
      <c r="DU155" s="114"/>
      <c r="DV155" s="114"/>
      <c r="DW155" s="114"/>
      <c r="DX155" s="114"/>
      <c r="DY155" s="114"/>
      <c r="DZ155" s="114"/>
      <c r="EA155" s="114"/>
      <c r="EB155" s="114"/>
      <c r="EC155" s="114"/>
      <c r="ED155" s="114"/>
      <c r="EE155" s="114"/>
      <c r="EF155" s="114"/>
      <c r="EG155" s="114"/>
      <c r="EH155" s="114"/>
      <c r="EI155" s="114"/>
      <c r="EJ155" s="114"/>
      <c r="EK155" s="114"/>
      <c r="EL155" s="114"/>
      <c r="EM155" s="114"/>
      <c r="EN155" s="114"/>
      <c r="EO155" s="114"/>
      <c r="EP155" s="117"/>
    </row>
    <row r="156" spans="1:146" s="118" customFormat="1" x14ac:dyDescent="0.45">
      <c r="A156" s="33">
        <v>5</v>
      </c>
      <c r="B156" s="33" t="s">
        <v>113</v>
      </c>
      <c r="C156" s="33">
        <v>2</v>
      </c>
      <c r="D156" s="39" t="s">
        <v>393</v>
      </c>
      <c r="E156" s="39" t="s">
        <v>635</v>
      </c>
      <c r="F156" s="33" t="s">
        <v>81</v>
      </c>
      <c r="G156" s="43">
        <v>15</v>
      </c>
      <c r="H156" s="39" t="s">
        <v>607</v>
      </c>
      <c r="I156" s="70"/>
      <c r="J156" s="114"/>
      <c r="K156" s="114"/>
      <c r="L156" s="114"/>
      <c r="M156" s="114"/>
      <c r="N156" s="114"/>
      <c r="O156" s="114"/>
      <c r="P156" s="114"/>
      <c r="Q156" s="114"/>
      <c r="R156" s="114"/>
      <c r="S156" s="114"/>
      <c r="T156" s="114"/>
      <c r="U156" s="114"/>
      <c r="V156" s="114"/>
      <c r="W156" s="114"/>
      <c r="X156" s="114"/>
      <c r="Y156" s="114"/>
      <c r="Z156" s="114"/>
      <c r="AA156" s="114"/>
      <c r="AB156" s="114"/>
      <c r="AC156" s="114"/>
      <c r="AD156" s="114"/>
      <c r="AE156" s="114"/>
      <c r="AF156" s="114"/>
      <c r="AG156" s="114"/>
      <c r="AH156" s="114"/>
      <c r="AI156" s="114"/>
      <c r="AJ156" s="114"/>
      <c r="AK156" s="114"/>
      <c r="AL156" s="114"/>
      <c r="AM156" s="114"/>
      <c r="AN156" s="114"/>
      <c r="AO156" s="114"/>
      <c r="AP156" s="114"/>
      <c r="AQ156" s="114"/>
      <c r="AR156" s="114"/>
      <c r="AS156" s="114"/>
      <c r="AT156" s="114"/>
      <c r="AU156" s="114"/>
      <c r="AV156" s="114"/>
      <c r="AW156" s="114"/>
      <c r="AX156" s="114"/>
      <c r="AY156" s="114"/>
      <c r="AZ156" s="114"/>
      <c r="BA156" s="114"/>
      <c r="BB156" s="114"/>
      <c r="BC156" s="114"/>
      <c r="BD156" s="114"/>
      <c r="BE156" s="114"/>
      <c r="BF156" s="114"/>
      <c r="BG156" s="114"/>
      <c r="BH156" s="114"/>
      <c r="BI156" s="114"/>
      <c r="BJ156" s="114"/>
      <c r="BK156" s="114"/>
      <c r="BL156" s="114"/>
      <c r="BM156" s="114"/>
      <c r="BN156" s="114"/>
      <c r="BO156" s="114"/>
      <c r="BP156" s="114"/>
      <c r="BQ156" s="114"/>
      <c r="BR156" s="114"/>
      <c r="BS156" s="114"/>
      <c r="BT156" s="114"/>
      <c r="BU156" s="114"/>
      <c r="BV156" s="114"/>
      <c r="BW156" s="114"/>
      <c r="BX156" s="114"/>
      <c r="BY156" s="114"/>
      <c r="BZ156" s="114"/>
      <c r="CA156" s="114"/>
      <c r="CB156" s="114"/>
      <c r="CC156" s="114"/>
      <c r="CD156" s="114"/>
      <c r="CE156" s="114"/>
      <c r="CF156" s="114"/>
      <c r="CG156" s="114"/>
      <c r="CH156" s="114"/>
      <c r="CI156" s="114"/>
      <c r="CJ156" s="114"/>
      <c r="CK156" s="114"/>
      <c r="CL156" s="114"/>
      <c r="CM156" s="114"/>
      <c r="CN156" s="114"/>
      <c r="CO156" s="114"/>
      <c r="CP156" s="114"/>
      <c r="CQ156" s="114"/>
      <c r="CR156" s="114"/>
      <c r="CS156" s="114"/>
      <c r="CT156" s="114"/>
      <c r="CU156" s="114"/>
      <c r="CV156" s="114"/>
      <c r="CW156" s="114"/>
      <c r="CX156" s="114"/>
      <c r="CY156" s="114"/>
      <c r="CZ156" s="114"/>
      <c r="DA156" s="114"/>
      <c r="DB156" s="114"/>
      <c r="DC156" s="114"/>
      <c r="DD156" s="114"/>
      <c r="DE156" s="114"/>
      <c r="DF156" s="114"/>
      <c r="DG156" s="114"/>
      <c r="DH156" s="114"/>
      <c r="DI156" s="114"/>
      <c r="DJ156" s="114"/>
      <c r="DK156" s="114"/>
      <c r="DL156" s="114"/>
      <c r="DM156" s="114"/>
      <c r="DN156" s="114"/>
      <c r="DO156" s="114"/>
      <c r="DP156" s="114"/>
      <c r="DQ156" s="114"/>
      <c r="DR156" s="114"/>
      <c r="DS156" s="114"/>
      <c r="DT156" s="114"/>
      <c r="DU156" s="114"/>
      <c r="DV156" s="114"/>
      <c r="DW156" s="114"/>
      <c r="DX156" s="114"/>
      <c r="DY156" s="114"/>
      <c r="DZ156" s="114"/>
      <c r="EA156" s="114"/>
      <c r="EB156" s="114"/>
      <c r="EC156" s="114"/>
      <c r="ED156" s="114"/>
      <c r="EE156" s="114"/>
      <c r="EF156" s="114"/>
      <c r="EG156" s="114"/>
      <c r="EH156" s="114"/>
      <c r="EI156" s="114"/>
      <c r="EJ156" s="114"/>
      <c r="EK156" s="114"/>
      <c r="EL156" s="114"/>
      <c r="EM156" s="114"/>
      <c r="EN156" s="114"/>
      <c r="EO156" s="114"/>
      <c r="EP156" s="117"/>
    </row>
    <row r="157" spans="1:146" s="118" customFormat="1" x14ac:dyDescent="0.45">
      <c r="A157" s="33">
        <v>5</v>
      </c>
      <c r="B157" s="33" t="s">
        <v>113</v>
      </c>
      <c r="C157" s="33">
        <v>2</v>
      </c>
      <c r="D157" s="39" t="s">
        <v>393</v>
      </c>
      <c r="E157" s="39" t="s">
        <v>636</v>
      </c>
      <c r="F157" s="33" t="s">
        <v>69</v>
      </c>
      <c r="G157" s="43">
        <v>250</v>
      </c>
      <c r="H157" s="39" t="s">
        <v>608</v>
      </c>
      <c r="I157" s="70"/>
      <c r="J157" s="114"/>
      <c r="K157" s="114"/>
      <c r="L157" s="114"/>
      <c r="M157" s="114"/>
      <c r="N157" s="114"/>
      <c r="O157" s="114"/>
      <c r="P157" s="114"/>
      <c r="Q157" s="114"/>
      <c r="R157" s="114"/>
      <c r="S157" s="114"/>
      <c r="T157" s="114"/>
      <c r="U157" s="114"/>
      <c r="V157" s="114"/>
      <c r="W157" s="114"/>
      <c r="X157" s="114"/>
      <c r="Y157" s="114"/>
      <c r="Z157" s="114"/>
      <c r="AA157" s="114"/>
      <c r="AB157" s="114"/>
      <c r="AC157" s="114"/>
      <c r="AD157" s="114"/>
      <c r="AE157" s="114"/>
      <c r="AF157" s="114"/>
      <c r="AG157" s="114"/>
      <c r="AH157" s="114"/>
      <c r="AI157" s="114"/>
      <c r="AJ157" s="114"/>
      <c r="AK157" s="114"/>
      <c r="AL157" s="114"/>
      <c r="AM157" s="114"/>
      <c r="AN157" s="114"/>
      <c r="AO157" s="114"/>
      <c r="AP157" s="114"/>
      <c r="AQ157" s="114"/>
      <c r="AR157" s="114"/>
      <c r="AS157" s="114"/>
      <c r="AT157" s="114"/>
      <c r="AU157" s="114"/>
      <c r="AV157" s="114"/>
      <c r="AW157" s="114"/>
      <c r="AX157" s="114"/>
      <c r="AY157" s="114"/>
      <c r="AZ157" s="114"/>
      <c r="BA157" s="114"/>
      <c r="BB157" s="114"/>
      <c r="BC157" s="114"/>
      <c r="BD157" s="114"/>
      <c r="BE157" s="114"/>
      <c r="BF157" s="114"/>
      <c r="BG157" s="114"/>
      <c r="BH157" s="114"/>
      <c r="BI157" s="114"/>
      <c r="BJ157" s="114"/>
      <c r="BK157" s="114"/>
      <c r="BL157" s="114"/>
      <c r="BM157" s="114"/>
      <c r="BN157" s="114"/>
      <c r="BO157" s="114"/>
      <c r="BP157" s="114"/>
      <c r="BQ157" s="114"/>
      <c r="BR157" s="114"/>
      <c r="BS157" s="114"/>
      <c r="BT157" s="114"/>
      <c r="BU157" s="114"/>
      <c r="BV157" s="114"/>
      <c r="BW157" s="114"/>
      <c r="BX157" s="114"/>
      <c r="BY157" s="114"/>
      <c r="BZ157" s="114"/>
      <c r="CA157" s="114"/>
      <c r="CB157" s="114"/>
      <c r="CC157" s="114"/>
      <c r="CD157" s="114"/>
      <c r="CE157" s="114"/>
      <c r="CF157" s="114"/>
      <c r="CG157" s="114"/>
      <c r="CH157" s="114"/>
      <c r="CI157" s="114"/>
      <c r="CJ157" s="114"/>
      <c r="CK157" s="114"/>
      <c r="CL157" s="114"/>
      <c r="CM157" s="114"/>
      <c r="CN157" s="114"/>
      <c r="CO157" s="114"/>
      <c r="CP157" s="114"/>
      <c r="CQ157" s="114"/>
      <c r="CR157" s="114"/>
      <c r="CS157" s="114"/>
      <c r="CT157" s="114"/>
      <c r="CU157" s="114"/>
      <c r="CV157" s="114"/>
      <c r="CW157" s="114"/>
      <c r="CX157" s="114"/>
      <c r="CY157" s="114"/>
      <c r="CZ157" s="114"/>
      <c r="DA157" s="114"/>
      <c r="DB157" s="114"/>
      <c r="DC157" s="114"/>
      <c r="DD157" s="114"/>
      <c r="DE157" s="114"/>
      <c r="DF157" s="114"/>
      <c r="DG157" s="114"/>
      <c r="DH157" s="114"/>
      <c r="DI157" s="114"/>
      <c r="DJ157" s="114"/>
      <c r="DK157" s="114"/>
      <c r="DL157" s="114"/>
      <c r="DM157" s="114"/>
      <c r="DN157" s="114"/>
      <c r="DO157" s="114"/>
      <c r="DP157" s="114"/>
      <c r="DQ157" s="114"/>
      <c r="DR157" s="114"/>
      <c r="DS157" s="114"/>
      <c r="DT157" s="114"/>
      <c r="DU157" s="114"/>
      <c r="DV157" s="114"/>
      <c r="DW157" s="114"/>
      <c r="DX157" s="114"/>
      <c r="DY157" s="114"/>
      <c r="DZ157" s="114"/>
      <c r="EA157" s="114"/>
      <c r="EB157" s="114"/>
      <c r="EC157" s="114"/>
      <c r="ED157" s="114"/>
      <c r="EE157" s="114"/>
      <c r="EF157" s="114"/>
      <c r="EG157" s="114"/>
      <c r="EH157" s="114"/>
      <c r="EI157" s="114"/>
      <c r="EJ157" s="114"/>
      <c r="EK157" s="114"/>
      <c r="EL157" s="114"/>
      <c r="EM157" s="114"/>
      <c r="EN157" s="114"/>
      <c r="EO157" s="114"/>
      <c r="EP157" s="117"/>
    </row>
    <row r="158" spans="1:146" s="118" customFormat="1" ht="31.5" x14ac:dyDescent="0.45">
      <c r="A158" s="33">
        <v>5</v>
      </c>
      <c r="B158" s="33" t="s">
        <v>113</v>
      </c>
      <c r="C158" s="33">
        <v>2</v>
      </c>
      <c r="D158" s="39" t="s">
        <v>393</v>
      </c>
      <c r="E158" s="39" t="s">
        <v>638</v>
      </c>
      <c r="F158" s="33" t="s">
        <v>69</v>
      </c>
      <c r="G158" s="43">
        <v>6</v>
      </c>
      <c r="H158" s="39" t="s">
        <v>610</v>
      </c>
      <c r="I158" s="70"/>
      <c r="J158" s="114"/>
      <c r="K158" s="114"/>
      <c r="L158" s="114"/>
      <c r="M158" s="114"/>
      <c r="N158" s="114"/>
      <c r="O158" s="114"/>
      <c r="P158" s="114"/>
      <c r="Q158" s="114"/>
      <c r="R158" s="114"/>
      <c r="S158" s="114"/>
      <c r="T158" s="114"/>
      <c r="U158" s="114"/>
      <c r="V158" s="114"/>
      <c r="W158" s="114"/>
      <c r="X158" s="114"/>
      <c r="Y158" s="114"/>
      <c r="Z158" s="114"/>
      <c r="AA158" s="114"/>
      <c r="AB158" s="114"/>
      <c r="AC158" s="114"/>
      <c r="AD158" s="114"/>
      <c r="AE158" s="114"/>
      <c r="AF158" s="114"/>
      <c r="AG158" s="114"/>
      <c r="AH158" s="114"/>
      <c r="AI158" s="114"/>
      <c r="AJ158" s="114"/>
      <c r="AK158" s="114"/>
      <c r="AL158" s="114"/>
      <c r="AM158" s="114"/>
      <c r="AN158" s="114"/>
      <c r="AO158" s="114"/>
      <c r="AP158" s="114"/>
      <c r="AQ158" s="114"/>
      <c r="AR158" s="114"/>
      <c r="AS158" s="114"/>
      <c r="AT158" s="114"/>
      <c r="AU158" s="114"/>
      <c r="AV158" s="114"/>
      <c r="AW158" s="114"/>
      <c r="AX158" s="114"/>
      <c r="AY158" s="114"/>
      <c r="AZ158" s="114"/>
      <c r="BA158" s="114"/>
      <c r="BB158" s="114"/>
      <c r="BC158" s="114"/>
      <c r="BD158" s="114"/>
      <c r="BE158" s="114"/>
      <c r="BF158" s="114"/>
      <c r="BG158" s="114"/>
      <c r="BH158" s="114"/>
      <c r="BI158" s="114"/>
      <c r="BJ158" s="114"/>
      <c r="BK158" s="114"/>
      <c r="BL158" s="114"/>
      <c r="BM158" s="114"/>
      <c r="BN158" s="114"/>
      <c r="BO158" s="114"/>
      <c r="BP158" s="114"/>
      <c r="BQ158" s="114"/>
      <c r="BR158" s="114"/>
      <c r="BS158" s="114"/>
      <c r="BT158" s="114"/>
      <c r="BU158" s="114"/>
      <c r="BV158" s="114"/>
      <c r="BW158" s="114"/>
      <c r="BX158" s="114"/>
      <c r="BY158" s="114"/>
      <c r="BZ158" s="114"/>
      <c r="CA158" s="114"/>
      <c r="CB158" s="114"/>
      <c r="CC158" s="114"/>
      <c r="CD158" s="114"/>
      <c r="CE158" s="114"/>
      <c r="CF158" s="114"/>
      <c r="CG158" s="114"/>
      <c r="CH158" s="114"/>
      <c r="CI158" s="114"/>
      <c r="CJ158" s="114"/>
      <c r="CK158" s="114"/>
      <c r="CL158" s="114"/>
      <c r="CM158" s="114"/>
      <c r="CN158" s="114"/>
      <c r="CO158" s="114"/>
      <c r="CP158" s="114"/>
      <c r="CQ158" s="114"/>
      <c r="CR158" s="114"/>
      <c r="CS158" s="114"/>
      <c r="CT158" s="114"/>
      <c r="CU158" s="114"/>
      <c r="CV158" s="114"/>
      <c r="CW158" s="114"/>
      <c r="CX158" s="114"/>
      <c r="CY158" s="114"/>
      <c r="CZ158" s="114"/>
      <c r="DA158" s="114"/>
      <c r="DB158" s="114"/>
      <c r="DC158" s="114"/>
      <c r="DD158" s="114"/>
      <c r="DE158" s="114"/>
      <c r="DF158" s="114"/>
      <c r="DG158" s="114"/>
      <c r="DH158" s="114"/>
      <c r="DI158" s="114"/>
      <c r="DJ158" s="114"/>
      <c r="DK158" s="114"/>
      <c r="DL158" s="114"/>
      <c r="DM158" s="114"/>
      <c r="DN158" s="114"/>
      <c r="DO158" s="114"/>
      <c r="DP158" s="114"/>
      <c r="DQ158" s="114"/>
      <c r="DR158" s="114"/>
      <c r="DS158" s="114"/>
      <c r="DT158" s="114"/>
      <c r="DU158" s="114"/>
      <c r="DV158" s="114"/>
      <c r="DW158" s="114"/>
      <c r="DX158" s="114"/>
      <c r="DY158" s="114"/>
      <c r="DZ158" s="114"/>
      <c r="EA158" s="114"/>
      <c r="EB158" s="114"/>
      <c r="EC158" s="114"/>
      <c r="ED158" s="114"/>
      <c r="EE158" s="114"/>
      <c r="EF158" s="114"/>
      <c r="EG158" s="114"/>
      <c r="EH158" s="114"/>
      <c r="EI158" s="114"/>
      <c r="EJ158" s="114"/>
      <c r="EK158" s="114"/>
      <c r="EL158" s="114"/>
      <c r="EM158" s="114"/>
      <c r="EN158" s="114"/>
      <c r="EO158" s="114"/>
      <c r="EP158" s="117"/>
    </row>
    <row r="159" spans="1:146" s="118" customFormat="1" x14ac:dyDescent="0.45">
      <c r="A159" s="33">
        <v>5</v>
      </c>
      <c r="B159" s="33" t="s">
        <v>113</v>
      </c>
      <c r="C159" s="33">
        <v>2</v>
      </c>
      <c r="D159" s="39" t="s">
        <v>393</v>
      </c>
      <c r="E159" s="39" t="s">
        <v>690</v>
      </c>
      <c r="F159" s="33" t="s">
        <v>69</v>
      </c>
      <c r="G159" s="43">
        <v>182</v>
      </c>
      <c r="H159" s="39" t="s">
        <v>611</v>
      </c>
      <c r="I159" s="70"/>
      <c r="J159" s="114"/>
      <c r="K159" s="114"/>
      <c r="L159" s="114"/>
      <c r="M159" s="114"/>
      <c r="N159" s="114"/>
      <c r="O159" s="114"/>
      <c r="P159" s="114"/>
      <c r="Q159" s="114"/>
      <c r="R159" s="114"/>
      <c r="S159" s="114"/>
      <c r="T159" s="114"/>
      <c r="U159" s="114"/>
      <c r="V159" s="114"/>
      <c r="W159" s="114"/>
      <c r="X159" s="114"/>
      <c r="Y159" s="114"/>
      <c r="Z159" s="114"/>
      <c r="AA159" s="114"/>
      <c r="AB159" s="114"/>
      <c r="AC159" s="114"/>
      <c r="AD159" s="114"/>
      <c r="AE159" s="114"/>
      <c r="AF159" s="114"/>
      <c r="AG159" s="114"/>
      <c r="AH159" s="114"/>
      <c r="AI159" s="114"/>
      <c r="AJ159" s="114"/>
      <c r="AK159" s="114"/>
      <c r="AL159" s="114"/>
      <c r="AM159" s="114"/>
      <c r="AN159" s="114"/>
      <c r="AO159" s="114"/>
      <c r="AP159" s="114"/>
      <c r="AQ159" s="114"/>
      <c r="AR159" s="114"/>
      <c r="AS159" s="114"/>
      <c r="AT159" s="114"/>
      <c r="AU159" s="114"/>
      <c r="AV159" s="114"/>
      <c r="AW159" s="114"/>
      <c r="AX159" s="114"/>
      <c r="AY159" s="114"/>
      <c r="AZ159" s="114"/>
      <c r="BA159" s="114"/>
      <c r="BB159" s="114"/>
      <c r="BC159" s="114"/>
      <c r="BD159" s="114"/>
      <c r="BE159" s="114"/>
      <c r="BF159" s="114"/>
      <c r="BG159" s="114"/>
      <c r="BH159" s="114"/>
      <c r="BI159" s="114"/>
      <c r="BJ159" s="114"/>
      <c r="BK159" s="114"/>
      <c r="BL159" s="114"/>
      <c r="BM159" s="114"/>
      <c r="BN159" s="114"/>
      <c r="BO159" s="114"/>
      <c r="BP159" s="114"/>
      <c r="BQ159" s="114"/>
      <c r="BR159" s="114"/>
      <c r="BS159" s="114"/>
      <c r="BT159" s="114"/>
      <c r="BU159" s="114"/>
      <c r="BV159" s="114"/>
      <c r="BW159" s="114"/>
      <c r="BX159" s="114"/>
      <c r="BY159" s="114"/>
      <c r="BZ159" s="114"/>
      <c r="CA159" s="114"/>
      <c r="CB159" s="114"/>
      <c r="CC159" s="114"/>
      <c r="CD159" s="114"/>
      <c r="CE159" s="114"/>
      <c r="CF159" s="114"/>
      <c r="CG159" s="114"/>
      <c r="CH159" s="114"/>
      <c r="CI159" s="114"/>
      <c r="CJ159" s="114"/>
      <c r="CK159" s="114"/>
      <c r="CL159" s="114"/>
      <c r="CM159" s="114"/>
      <c r="CN159" s="114"/>
      <c r="CO159" s="114"/>
      <c r="CP159" s="114"/>
      <c r="CQ159" s="114"/>
      <c r="CR159" s="114"/>
      <c r="CS159" s="114"/>
      <c r="CT159" s="114"/>
      <c r="CU159" s="114"/>
      <c r="CV159" s="114"/>
      <c r="CW159" s="114"/>
      <c r="CX159" s="114"/>
      <c r="CY159" s="114"/>
      <c r="CZ159" s="114"/>
      <c r="DA159" s="114"/>
      <c r="DB159" s="114"/>
      <c r="DC159" s="114"/>
      <c r="DD159" s="114"/>
      <c r="DE159" s="114"/>
      <c r="DF159" s="114"/>
      <c r="DG159" s="114"/>
      <c r="DH159" s="114"/>
      <c r="DI159" s="114"/>
      <c r="DJ159" s="114"/>
      <c r="DK159" s="114"/>
      <c r="DL159" s="114"/>
      <c r="DM159" s="114"/>
      <c r="DN159" s="114"/>
      <c r="DO159" s="114"/>
      <c r="DP159" s="114"/>
      <c r="DQ159" s="114"/>
      <c r="DR159" s="114"/>
      <c r="DS159" s="114"/>
      <c r="DT159" s="114"/>
      <c r="DU159" s="114"/>
      <c r="DV159" s="114"/>
      <c r="DW159" s="114"/>
      <c r="DX159" s="114"/>
      <c r="DY159" s="114"/>
      <c r="DZ159" s="114"/>
      <c r="EA159" s="114"/>
      <c r="EB159" s="114"/>
      <c r="EC159" s="114"/>
      <c r="ED159" s="114"/>
      <c r="EE159" s="114"/>
      <c r="EF159" s="114"/>
      <c r="EG159" s="114"/>
      <c r="EH159" s="114"/>
      <c r="EI159" s="114"/>
      <c r="EJ159" s="114"/>
      <c r="EK159" s="114"/>
      <c r="EL159" s="114"/>
      <c r="EM159" s="114"/>
      <c r="EN159" s="114"/>
      <c r="EO159" s="114"/>
      <c r="EP159" s="117"/>
    </row>
    <row r="160" spans="1:146" s="118" customFormat="1" ht="31.5" x14ac:dyDescent="0.45">
      <c r="A160" s="33">
        <v>5</v>
      </c>
      <c r="B160" s="33" t="s">
        <v>113</v>
      </c>
      <c r="C160" s="33">
        <v>2</v>
      </c>
      <c r="D160" s="39" t="s">
        <v>393</v>
      </c>
      <c r="E160" s="39" t="s">
        <v>639</v>
      </c>
      <c r="F160" s="33" t="s">
        <v>69</v>
      </c>
      <c r="G160" s="43">
        <v>1000</v>
      </c>
      <c r="H160" s="39" t="s">
        <v>613</v>
      </c>
      <c r="I160" s="70"/>
      <c r="J160" s="114"/>
      <c r="K160" s="114"/>
      <c r="L160" s="114"/>
      <c r="M160" s="114"/>
      <c r="N160" s="114"/>
      <c r="O160" s="114"/>
      <c r="P160" s="114"/>
      <c r="Q160" s="114"/>
      <c r="R160" s="114"/>
      <c r="S160" s="114"/>
      <c r="T160" s="114"/>
      <c r="U160" s="114"/>
      <c r="V160" s="114"/>
      <c r="W160" s="114"/>
      <c r="X160" s="114"/>
      <c r="Y160" s="114"/>
      <c r="Z160" s="114"/>
      <c r="AA160" s="114"/>
      <c r="AB160" s="114"/>
      <c r="AC160" s="114"/>
      <c r="AD160" s="114"/>
      <c r="AE160" s="114"/>
      <c r="AF160" s="114"/>
      <c r="AG160" s="114"/>
      <c r="AH160" s="114"/>
      <c r="AI160" s="114"/>
      <c r="AJ160" s="114"/>
      <c r="AK160" s="114"/>
      <c r="AL160" s="114"/>
      <c r="AM160" s="114"/>
      <c r="AN160" s="114"/>
      <c r="AO160" s="114"/>
      <c r="AP160" s="114"/>
      <c r="AQ160" s="114"/>
      <c r="AR160" s="114"/>
      <c r="AS160" s="114"/>
      <c r="AT160" s="114"/>
      <c r="AU160" s="114"/>
      <c r="AV160" s="114"/>
      <c r="AW160" s="114"/>
      <c r="AX160" s="114"/>
      <c r="AY160" s="114"/>
      <c r="AZ160" s="114"/>
      <c r="BA160" s="114"/>
      <c r="BB160" s="114"/>
      <c r="BC160" s="114"/>
      <c r="BD160" s="114"/>
      <c r="BE160" s="114"/>
      <c r="BF160" s="114"/>
      <c r="BG160" s="114"/>
      <c r="BH160" s="114"/>
      <c r="BI160" s="114"/>
      <c r="BJ160" s="114"/>
      <c r="BK160" s="114"/>
      <c r="BL160" s="114"/>
      <c r="BM160" s="114"/>
      <c r="BN160" s="114"/>
      <c r="BO160" s="114"/>
      <c r="BP160" s="114"/>
      <c r="BQ160" s="114"/>
      <c r="BR160" s="114"/>
      <c r="BS160" s="114"/>
      <c r="BT160" s="114"/>
      <c r="BU160" s="114"/>
      <c r="BV160" s="114"/>
      <c r="BW160" s="114"/>
      <c r="BX160" s="114"/>
      <c r="BY160" s="114"/>
      <c r="BZ160" s="114"/>
      <c r="CA160" s="114"/>
      <c r="CB160" s="114"/>
      <c r="CC160" s="114"/>
      <c r="CD160" s="114"/>
      <c r="CE160" s="114"/>
      <c r="CF160" s="114"/>
      <c r="CG160" s="114"/>
      <c r="CH160" s="114"/>
      <c r="CI160" s="114"/>
      <c r="CJ160" s="114"/>
      <c r="CK160" s="114"/>
      <c r="CL160" s="114"/>
      <c r="CM160" s="114"/>
      <c r="CN160" s="114"/>
      <c r="CO160" s="114"/>
      <c r="CP160" s="114"/>
      <c r="CQ160" s="114"/>
      <c r="CR160" s="114"/>
      <c r="CS160" s="114"/>
      <c r="CT160" s="114"/>
      <c r="CU160" s="114"/>
      <c r="CV160" s="114"/>
      <c r="CW160" s="114"/>
      <c r="CX160" s="114"/>
      <c r="CY160" s="114"/>
      <c r="CZ160" s="114"/>
      <c r="DA160" s="114"/>
      <c r="DB160" s="114"/>
      <c r="DC160" s="114"/>
      <c r="DD160" s="114"/>
      <c r="DE160" s="114"/>
      <c r="DF160" s="114"/>
      <c r="DG160" s="114"/>
      <c r="DH160" s="114"/>
      <c r="DI160" s="114"/>
      <c r="DJ160" s="114"/>
      <c r="DK160" s="114"/>
      <c r="DL160" s="114"/>
      <c r="DM160" s="114"/>
      <c r="DN160" s="114"/>
      <c r="DO160" s="114"/>
      <c r="DP160" s="114"/>
      <c r="DQ160" s="114"/>
      <c r="DR160" s="114"/>
      <c r="DS160" s="114"/>
      <c r="DT160" s="114"/>
      <c r="DU160" s="114"/>
      <c r="DV160" s="114"/>
      <c r="DW160" s="114"/>
      <c r="DX160" s="114"/>
      <c r="DY160" s="114"/>
      <c r="DZ160" s="114"/>
      <c r="EA160" s="114"/>
      <c r="EB160" s="114"/>
      <c r="EC160" s="114"/>
      <c r="ED160" s="114"/>
      <c r="EE160" s="114"/>
      <c r="EF160" s="114"/>
      <c r="EG160" s="114"/>
      <c r="EH160" s="114"/>
      <c r="EI160" s="114"/>
      <c r="EJ160" s="114"/>
      <c r="EK160" s="114"/>
      <c r="EL160" s="114"/>
      <c r="EM160" s="114"/>
      <c r="EN160" s="114"/>
      <c r="EO160" s="114"/>
      <c r="EP160" s="117"/>
    </row>
    <row r="161" spans="1:146" s="118" customFormat="1" x14ac:dyDescent="0.45">
      <c r="A161" s="33">
        <v>5</v>
      </c>
      <c r="B161" s="33" t="s">
        <v>113</v>
      </c>
      <c r="C161" s="33">
        <v>2</v>
      </c>
      <c r="D161" s="39" t="s">
        <v>393</v>
      </c>
      <c r="E161" s="39" t="s">
        <v>641</v>
      </c>
      <c r="F161" s="33" t="s">
        <v>81</v>
      </c>
      <c r="G161" s="43">
        <v>33</v>
      </c>
      <c r="H161" s="39" t="s">
        <v>616</v>
      </c>
      <c r="I161" s="70"/>
      <c r="J161" s="114"/>
      <c r="K161" s="114"/>
      <c r="L161" s="114"/>
      <c r="M161" s="114"/>
      <c r="N161" s="114"/>
      <c r="O161" s="114"/>
      <c r="P161" s="114"/>
      <c r="Q161" s="114"/>
      <c r="R161" s="114"/>
      <c r="S161" s="114"/>
      <c r="T161" s="114"/>
      <c r="U161" s="114"/>
      <c r="V161" s="114"/>
      <c r="W161" s="114"/>
      <c r="X161" s="114"/>
      <c r="Y161" s="114"/>
      <c r="Z161" s="114"/>
      <c r="AA161" s="114"/>
      <c r="AB161" s="114"/>
      <c r="AC161" s="114"/>
      <c r="AD161" s="114"/>
      <c r="AE161" s="114"/>
      <c r="AF161" s="114"/>
      <c r="AG161" s="114"/>
      <c r="AH161" s="114"/>
      <c r="AI161" s="114"/>
      <c r="AJ161" s="114"/>
      <c r="AK161" s="114"/>
      <c r="AL161" s="114"/>
      <c r="AM161" s="114"/>
      <c r="AN161" s="114"/>
      <c r="AO161" s="114"/>
      <c r="AP161" s="114"/>
      <c r="AQ161" s="114"/>
      <c r="AR161" s="114"/>
      <c r="AS161" s="114"/>
      <c r="AT161" s="114"/>
      <c r="AU161" s="114"/>
      <c r="AV161" s="114"/>
      <c r="AW161" s="114"/>
      <c r="AX161" s="114"/>
      <c r="AY161" s="114"/>
      <c r="AZ161" s="114"/>
      <c r="BA161" s="114"/>
      <c r="BB161" s="114"/>
      <c r="BC161" s="114"/>
      <c r="BD161" s="114"/>
      <c r="BE161" s="114"/>
      <c r="BF161" s="114"/>
      <c r="BG161" s="114"/>
      <c r="BH161" s="114"/>
      <c r="BI161" s="114"/>
      <c r="BJ161" s="114"/>
      <c r="BK161" s="114"/>
      <c r="BL161" s="114"/>
      <c r="BM161" s="114"/>
      <c r="BN161" s="114"/>
      <c r="BO161" s="114"/>
      <c r="BP161" s="114"/>
      <c r="BQ161" s="114"/>
      <c r="BR161" s="114"/>
      <c r="BS161" s="114"/>
      <c r="BT161" s="114"/>
      <c r="BU161" s="114"/>
      <c r="BV161" s="114"/>
      <c r="BW161" s="114"/>
      <c r="BX161" s="114"/>
      <c r="BY161" s="114"/>
      <c r="BZ161" s="114"/>
      <c r="CA161" s="114"/>
      <c r="CB161" s="114"/>
      <c r="CC161" s="114"/>
      <c r="CD161" s="114"/>
      <c r="CE161" s="114"/>
      <c r="CF161" s="114"/>
      <c r="CG161" s="114"/>
      <c r="CH161" s="114"/>
      <c r="CI161" s="114"/>
      <c r="CJ161" s="114"/>
      <c r="CK161" s="114"/>
      <c r="CL161" s="114"/>
      <c r="CM161" s="114"/>
      <c r="CN161" s="114"/>
      <c r="CO161" s="114"/>
      <c r="CP161" s="114"/>
      <c r="CQ161" s="114"/>
      <c r="CR161" s="114"/>
      <c r="CS161" s="114"/>
      <c r="CT161" s="114"/>
      <c r="CU161" s="114"/>
      <c r="CV161" s="114"/>
      <c r="CW161" s="114"/>
      <c r="CX161" s="114"/>
      <c r="CY161" s="114"/>
      <c r="CZ161" s="114"/>
      <c r="DA161" s="114"/>
      <c r="DB161" s="114"/>
      <c r="DC161" s="114"/>
      <c r="DD161" s="114"/>
      <c r="DE161" s="114"/>
      <c r="DF161" s="114"/>
      <c r="DG161" s="114"/>
      <c r="DH161" s="114"/>
      <c r="DI161" s="114"/>
      <c r="DJ161" s="114"/>
      <c r="DK161" s="114"/>
      <c r="DL161" s="114"/>
      <c r="DM161" s="114"/>
      <c r="DN161" s="114"/>
      <c r="DO161" s="114"/>
      <c r="DP161" s="114"/>
      <c r="DQ161" s="114"/>
      <c r="DR161" s="114"/>
      <c r="DS161" s="114"/>
      <c r="DT161" s="114"/>
      <c r="DU161" s="114"/>
      <c r="DV161" s="114"/>
      <c r="DW161" s="114"/>
      <c r="DX161" s="114"/>
      <c r="DY161" s="114"/>
      <c r="DZ161" s="114"/>
      <c r="EA161" s="114"/>
      <c r="EB161" s="114"/>
      <c r="EC161" s="114"/>
      <c r="ED161" s="114"/>
      <c r="EE161" s="114"/>
      <c r="EF161" s="114"/>
      <c r="EG161" s="114"/>
      <c r="EH161" s="114"/>
      <c r="EI161" s="114"/>
      <c r="EJ161" s="114"/>
      <c r="EK161" s="114"/>
      <c r="EL161" s="114"/>
      <c r="EM161" s="114"/>
      <c r="EN161" s="114"/>
      <c r="EO161" s="114"/>
      <c r="EP161" s="117"/>
    </row>
    <row r="162" spans="1:146" s="118" customFormat="1" x14ac:dyDescent="0.45">
      <c r="A162" s="33">
        <v>5</v>
      </c>
      <c r="B162" s="33" t="s">
        <v>113</v>
      </c>
      <c r="C162" s="33">
        <v>2</v>
      </c>
      <c r="D162" s="39" t="s">
        <v>393</v>
      </c>
      <c r="E162" s="39" t="s">
        <v>642</v>
      </c>
      <c r="F162" s="33" t="s">
        <v>69</v>
      </c>
      <c r="G162" s="43">
        <v>8</v>
      </c>
      <c r="H162" s="39" t="s">
        <v>617</v>
      </c>
      <c r="I162" s="70"/>
      <c r="J162" s="114"/>
      <c r="K162" s="114"/>
      <c r="L162" s="114"/>
      <c r="M162" s="114"/>
      <c r="N162" s="114"/>
      <c r="O162" s="114"/>
      <c r="P162" s="114"/>
      <c r="Q162" s="114"/>
      <c r="R162" s="114"/>
      <c r="S162" s="114"/>
      <c r="T162" s="114"/>
      <c r="U162" s="114"/>
      <c r="V162" s="114"/>
      <c r="W162" s="114"/>
      <c r="X162" s="114"/>
      <c r="Y162" s="114"/>
      <c r="Z162" s="114"/>
      <c r="AA162" s="114"/>
      <c r="AB162" s="114"/>
      <c r="AC162" s="114"/>
      <c r="AD162" s="114"/>
      <c r="AE162" s="114"/>
      <c r="AF162" s="114"/>
      <c r="AG162" s="114"/>
      <c r="AH162" s="114"/>
      <c r="AI162" s="114"/>
      <c r="AJ162" s="114"/>
      <c r="AK162" s="114"/>
      <c r="AL162" s="114"/>
      <c r="AM162" s="114"/>
      <c r="AN162" s="114"/>
      <c r="AO162" s="114"/>
      <c r="AP162" s="114"/>
      <c r="AQ162" s="114"/>
      <c r="AR162" s="114"/>
      <c r="AS162" s="114"/>
      <c r="AT162" s="114"/>
      <c r="AU162" s="114"/>
      <c r="AV162" s="114"/>
      <c r="AW162" s="114"/>
      <c r="AX162" s="114"/>
      <c r="AY162" s="114"/>
      <c r="AZ162" s="114"/>
      <c r="BA162" s="114"/>
      <c r="BB162" s="114"/>
      <c r="BC162" s="114"/>
      <c r="BD162" s="114"/>
      <c r="BE162" s="114"/>
      <c r="BF162" s="114"/>
      <c r="BG162" s="114"/>
      <c r="BH162" s="114"/>
      <c r="BI162" s="114"/>
      <c r="BJ162" s="114"/>
      <c r="BK162" s="114"/>
      <c r="BL162" s="114"/>
      <c r="BM162" s="114"/>
      <c r="BN162" s="114"/>
      <c r="BO162" s="114"/>
      <c r="BP162" s="114"/>
      <c r="BQ162" s="114"/>
      <c r="BR162" s="114"/>
      <c r="BS162" s="114"/>
      <c r="BT162" s="114"/>
      <c r="BU162" s="114"/>
      <c r="BV162" s="114"/>
      <c r="BW162" s="114"/>
      <c r="BX162" s="114"/>
      <c r="BY162" s="114"/>
      <c r="BZ162" s="114"/>
      <c r="CA162" s="114"/>
      <c r="CB162" s="114"/>
      <c r="CC162" s="114"/>
      <c r="CD162" s="114"/>
      <c r="CE162" s="114"/>
      <c r="CF162" s="114"/>
      <c r="CG162" s="114"/>
      <c r="CH162" s="114"/>
      <c r="CI162" s="114"/>
      <c r="CJ162" s="114"/>
      <c r="CK162" s="114"/>
      <c r="CL162" s="114"/>
      <c r="CM162" s="114"/>
      <c r="CN162" s="114"/>
      <c r="CO162" s="114"/>
      <c r="CP162" s="114"/>
      <c r="CQ162" s="114"/>
      <c r="CR162" s="114"/>
      <c r="CS162" s="114"/>
      <c r="CT162" s="114"/>
      <c r="CU162" s="114"/>
      <c r="CV162" s="114"/>
      <c r="CW162" s="114"/>
      <c r="CX162" s="114"/>
      <c r="CY162" s="114"/>
      <c r="CZ162" s="114"/>
      <c r="DA162" s="114"/>
      <c r="DB162" s="114"/>
      <c r="DC162" s="114"/>
      <c r="DD162" s="114"/>
      <c r="DE162" s="114"/>
      <c r="DF162" s="114"/>
      <c r="DG162" s="114"/>
      <c r="DH162" s="114"/>
      <c r="DI162" s="114"/>
      <c r="DJ162" s="114"/>
      <c r="DK162" s="114"/>
      <c r="DL162" s="114"/>
      <c r="DM162" s="114"/>
      <c r="DN162" s="114"/>
      <c r="DO162" s="114"/>
      <c r="DP162" s="114"/>
      <c r="DQ162" s="114"/>
      <c r="DR162" s="114"/>
      <c r="DS162" s="114"/>
      <c r="DT162" s="114"/>
      <c r="DU162" s="114"/>
      <c r="DV162" s="114"/>
      <c r="DW162" s="114"/>
      <c r="DX162" s="114"/>
      <c r="DY162" s="114"/>
      <c r="DZ162" s="114"/>
      <c r="EA162" s="114"/>
      <c r="EB162" s="114"/>
      <c r="EC162" s="114"/>
      <c r="ED162" s="114"/>
      <c r="EE162" s="114"/>
      <c r="EF162" s="114"/>
      <c r="EG162" s="114"/>
      <c r="EH162" s="114"/>
      <c r="EI162" s="114"/>
      <c r="EJ162" s="114"/>
      <c r="EK162" s="114"/>
      <c r="EL162" s="114"/>
      <c r="EM162" s="114"/>
      <c r="EN162" s="114"/>
      <c r="EO162" s="114"/>
      <c r="EP162" s="117"/>
    </row>
    <row r="163" spans="1:146" s="118" customFormat="1" x14ac:dyDescent="0.45">
      <c r="A163" s="33">
        <v>5</v>
      </c>
      <c r="B163" s="33" t="s">
        <v>113</v>
      </c>
      <c r="C163" s="33">
        <v>2</v>
      </c>
      <c r="D163" s="39" t="s">
        <v>393</v>
      </c>
      <c r="E163" s="39" t="s">
        <v>643</v>
      </c>
      <c r="F163" s="33" t="s">
        <v>69</v>
      </c>
      <c r="G163" s="43">
        <v>5</v>
      </c>
      <c r="H163" s="39" t="s">
        <v>616</v>
      </c>
      <c r="I163" s="70"/>
      <c r="J163" s="114"/>
      <c r="K163" s="114"/>
      <c r="L163" s="114"/>
      <c r="M163" s="114"/>
      <c r="N163" s="114"/>
      <c r="O163" s="114"/>
      <c r="P163" s="114"/>
      <c r="Q163" s="114"/>
      <c r="R163" s="114"/>
      <c r="S163" s="114"/>
      <c r="T163" s="114"/>
      <c r="U163" s="114"/>
      <c r="V163" s="114"/>
      <c r="W163" s="114"/>
      <c r="X163" s="114"/>
      <c r="Y163" s="114"/>
      <c r="Z163" s="114"/>
      <c r="AA163" s="114"/>
      <c r="AB163" s="114"/>
      <c r="AC163" s="114"/>
      <c r="AD163" s="114"/>
      <c r="AE163" s="114"/>
      <c r="AF163" s="114"/>
      <c r="AG163" s="114"/>
      <c r="AH163" s="114"/>
      <c r="AI163" s="114"/>
      <c r="AJ163" s="114"/>
      <c r="AK163" s="114"/>
      <c r="AL163" s="114"/>
      <c r="AM163" s="114"/>
      <c r="AN163" s="114"/>
      <c r="AO163" s="114"/>
      <c r="AP163" s="114"/>
      <c r="AQ163" s="114"/>
      <c r="AR163" s="114"/>
      <c r="AS163" s="114"/>
      <c r="AT163" s="114"/>
      <c r="AU163" s="114"/>
      <c r="AV163" s="114"/>
      <c r="AW163" s="114"/>
      <c r="AX163" s="114"/>
      <c r="AY163" s="114"/>
      <c r="AZ163" s="114"/>
      <c r="BA163" s="114"/>
      <c r="BB163" s="114"/>
      <c r="BC163" s="114"/>
      <c r="BD163" s="114"/>
      <c r="BE163" s="114"/>
      <c r="BF163" s="114"/>
      <c r="BG163" s="114"/>
      <c r="BH163" s="114"/>
      <c r="BI163" s="114"/>
      <c r="BJ163" s="114"/>
      <c r="BK163" s="114"/>
      <c r="BL163" s="114"/>
      <c r="BM163" s="114"/>
      <c r="BN163" s="114"/>
      <c r="BO163" s="114"/>
      <c r="BP163" s="114"/>
      <c r="BQ163" s="114"/>
      <c r="BR163" s="114"/>
      <c r="BS163" s="114"/>
      <c r="BT163" s="114"/>
      <c r="BU163" s="114"/>
      <c r="BV163" s="114"/>
      <c r="BW163" s="114"/>
      <c r="BX163" s="114"/>
      <c r="BY163" s="114"/>
      <c r="BZ163" s="114"/>
      <c r="CA163" s="114"/>
      <c r="CB163" s="114"/>
      <c r="CC163" s="114"/>
      <c r="CD163" s="114"/>
      <c r="CE163" s="114"/>
      <c r="CF163" s="114"/>
      <c r="CG163" s="114"/>
      <c r="CH163" s="114"/>
      <c r="CI163" s="114"/>
      <c r="CJ163" s="114"/>
      <c r="CK163" s="114"/>
      <c r="CL163" s="114"/>
      <c r="CM163" s="114"/>
      <c r="CN163" s="114"/>
      <c r="CO163" s="114"/>
      <c r="CP163" s="114"/>
      <c r="CQ163" s="114"/>
      <c r="CR163" s="114"/>
      <c r="CS163" s="114"/>
      <c r="CT163" s="114"/>
      <c r="CU163" s="114"/>
      <c r="CV163" s="114"/>
      <c r="CW163" s="114"/>
      <c r="CX163" s="114"/>
      <c r="CY163" s="114"/>
      <c r="CZ163" s="114"/>
      <c r="DA163" s="114"/>
      <c r="DB163" s="114"/>
      <c r="DC163" s="114"/>
      <c r="DD163" s="114"/>
      <c r="DE163" s="114"/>
      <c r="DF163" s="114"/>
      <c r="DG163" s="114"/>
      <c r="DH163" s="114"/>
      <c r="DI163" s="114"/>
      <c r="DJ163" s="114"/>
      <c r="DK163" s="114"/>
      <c r="DL163" s="114"/>
      <c r="DM163" s="114"/>
      <c r="DN163" s="114"/>
      <c r="DO163" s="114"/>
      <c r="DP163" s="114"/>
      <c r="DQ163" s="114"/>
      <c r="DR163" s="114"/>
      <c r="DS163" s="114"/>
      <c r="DT163" s="114"/>
      <c r="DU163" s="114"/>
      <c r="DV163" s="114"/>
      <c r="DW163" s="114"/>
      <c r="DX163" s="114"/>
      <c r="DY163" s="114"/>
      <c r="DZ163" s="114"/>
      <c r="EA163" s="114"/>
      <c r="EB163" s="114"/>
      <c r="EC163" s="114"/>
      <c r="ED163" s="114"/>
      <c r="EE163" s="114"/>
      <c r="EF163" s="114"/>
      <c r="EG163" s="114"/>
      <c r="EH163" s="114"/>
      <c r="EI163" s="114"/>
      <c r="EJ163" s="114"/>
      <c r="EK163" s="114"/>
      <c r="EL163" s="114"/>
      <c r="EM163" s="114"/>
      <c r="EN163" s="114"/>
      <c r="EO163" s="114"/>
      <c r="EP163" s="117"/>
    </row>
    <row r="164" spans="1:146" s="118" customFormat="1" x14ac:dyDescent="0.45">
      <c r="A164" s="33">
        <v>5</v>
      </c>
      <c r="B164" s="33" t="s">
        <v>113</v>
      </c>
      <c r="C164" s="33">
        <v>2</v>
      </c>
      <c r="D164" s="42" t="s">
        <v>393</v>
      </c>
      <c r="E164" s="40" t="s">
        <v>646</v>
      </c>
      <c r="F164" s="41" t="s">
        <v>69</v>
      </c>
      <c r="G164" s="41">
        <v>12</v>
      </c>
      <c r="H164" s="42" t="s">
        <v>619</v>
      </c>
      <c r="I164" s="70"/>
      <c r="J164" s="114"/>
      <c r="K164" s="114"/>
      <c r="L164" s="114"/>
      <c r="M164" s="114"/>
      <c r="N164" s="114"/>
      <c r="O164" s="114"/>
      <c r="P164" s="114"/>
      <c r="Q164" s="114"/>
      <c r="R164" s="114"/>
      <c r="S164" s="114"/>
      <c r="T164" s="114"/>
      <c r="U164" s="114"/>
      <c r="V164" s="114"/>
      <c r="W164" s="114"/>
      <c r="X164" s="114"/>
      <c r="Y164" s="114"/>
      <c r="Z164" s="114"/>
      <c r="AA164" s="114"/>
      <c r="AB164" s="114"/>
      <c r="AC164" s="114"/>
      <c r="AD164" s="114"/>
      <c r="AE164" s="114"/>
      <c r="AF164" s="114"/>
      <c r="AG164" s="114"/>
      <c r="AH164" s="114"/>
      <c r="AI164" s="114"/>
      <c r="AJ164" s="114"/>
      <c r="AK164" s="114"/>
      <c r="AL164" s="114"/>
      <c r="AM164" s="114"/>
      <c r="AN164" s="114"/>
      <c r="AO164" s="114"/>
      <c r="AP164" s="114"/>
      <c r="AQ164" s="114"/>
      <c r="AR164" s="114"/>
      <c r="AS164" s="114"/>
      <c r="AT164" s="114"/>
      <c r="AU164" s="114"/>
      <c r="AV164" s="114"/>
      <c r="AW164" s="114"/>
      <c r="AX164" s="114"/>
      <c r="AY164" s="114"/>
      <c r="AZ164" s="114"/>
      <c r="BA164" s="114"/>
      <c r="BB164" s="114"/>
      <c r="BC164" s="114"/>
      <c r="BD164" s="114"/>
      <c r="BE164" s="114"/>
      <c r="BF164" s="114"/>
      <c r="BG164" s="114"/>
      <c r="BH164" s="114"/>
      <c r="BI164" s="114"/>
      <c r="BJ164" s="114"/>
      <c r="BK164" s="114"/>
      <c r="BL164" s="114"/>
      <c r="BM164" s="114"/>
      <c r="BN164" s="114"/>
      <c r="BO164" s="114"/>
      <c r="BP164" s="114"/>
      <c r="BQ164" s="114"/>
      <c r="BR164" s="114"/>
      <c r="BS164" s="114"/>
      <c r="BT164" s="114"/>
      <c r="BU164" s="114"/>
      <c r="BV164" s="114"/>
      <c r="BW164" s="114"/>
      <c r="BX164" s="114"/>
      <c r="BY164" s="114"/>
      <c r="BZ164" s="114"/>
      <c r="CA164" s="114"/>
      <c r="CB164" s="114"/>
      <c r="CC164" s="114"/>
      <c r="CD164" s="114"/>
      <c r="CE164" s="114"/>
      <c r="CF164" s="114"/>
      <c r="CG164" s="114"/>
      <c r="CH164" s="114"/>
      <c r="CI164" s="114"/>
      <c r="CJ164" s="114"/>
      <c r="CK164" s="114"/>
      <c r="CL164" s="114"/>
      <c r="CM164" s="114"/>
      <c r="CN164" s="114"/>
      <c r="CO164" s="114"/>
      <c r="CP164" s="114"/>
      <c r="CQ164" s="114"/>
      <c r="CR164" s="114"/>
      <c r="CS164" s="114"/>
      <c r="CT164" s="114"/>
      <c r="CU164" s="114"/>
      <c r="CV164" s="114"/>
      <c r="CW164" s="114"/>
      <c r="CX164" s="114"/>
      <c r="CY164" s="114"/>
      <c r="CZ164" s="114"/>
      <c r="DA164" s="114"/>
      <c r="DB164" s="114"/>
      <c r="DC164" s="114"/>
      <c r="DD164" s="114"/>
      <c r="DE164" s="114"/>
      <c r="DF164" s="114"/>
      <c r="DG164" s="114"/>
      <c r="DH164" s="114"/>
      <c r="DI164" s="114"/>
      <c r="DJ164" s="114"/>
      <c r="DK164" s="114"/>
      <c r="DL164" s="114"/>
      <c r="DM164" s="114"/>
      <c r="DN164" s="114"/>
      <c r="DO164" s="114"/>
      <c r="DP164" s="114"/>
      <c r="DQ164" s="114"/>
      <c r="DR164" s="114"/>
      <c r="DS164" s="114"/>
      <c r="DT164" s="114"/>
      <c r="DU164" s="114"/>
      <c r="DV164" s="114"/>
      <c r="DW164" s="114"/>
      <c r="DX164" s="114"/>
      <c r="DY164" s="114"/>
      <c r="DZ164" s="114"/>
      <c r="EA164" s="114"/>
      <c r="EB164" s="114"/>
      <c r="EC164" s="114"/>
      <c r="ED164" s="114"/>
      <c r="EE164" s="114"/>
      <c r="EF164" s="114"/>
      <c r="EG164" s="114"/>
      <c r="EH164" s="114"/>
      <c r="EI164" s="114"/>
      <c r="EJ164" s="114"/>
      <c r="EK164" s="114"/>
      <c r="EL164" s="114"/>
      <c r="EM164" s="114"/>
      <c r="EN164" s="114"/>
      <c r="EO164" s="114"/>
      <c r="EP164" s="117"/>
    </row>
    <row r="165" spans="1:146" s="118" customFormat="1" x14ac:dyDescent="0.45">
      <c r="A165" s="33">
        <v>5</v>
      </c>
      <c r="B165" s="33" t="s">
        <v>113</v>
      </c>
      <c r="C165" s="33">
        <v>2</v>
      </c>
      <c r="D165" s="38" t="s">
        <v>393</v>
      </c>
      <c r="E165" s="36" t="s">
        <v>647</v>
      </c>
      <c r="F165" s="37" t="s">
        <v>81</v>
      </c>
      <c r="G165" s="37">
        <v>19</v>
      </c>
      <c r="H165" s="38" t="s">
        <v>620</v>
      </c>
      <c r="I165" s="70"/>
      <c r="J165" s="114"/>
      <c r="K165" s="114"/>
      <c r="L165" s="114"/>
      <c r="M165" s="114"/>
      <c r="N165" s="114"/>
      <c r="O165" s="114"/>
      <c r="P165" s="114"/>
      <c r="Q165" s="114"/>
      <c r="R165" s="114"/>
      <c r="S165" s="114"/>
      <c r="T165" s="114"/>
      <c r="U165" s="114"/>
      <c r="V165" s="114"/>
      <c r="W165" s="114"/>
      <c r="X165" s="114"/>
      <c r="Y165" s="114"/>
      <c r="Z165" s="114"/>
      <c r="AA165" s="114"/>
      <c r="AB165" s="114"/>
      <c r="AC165" s="114"/>
      <c r="AD165" s="114"/>
      <c r="AE165" s="114"/>
      <c r="AF165" s="114"/>
      <c r="AG165" s="114"/>
      <c r="AH165" s="114"/>
      <c r="AI165" s="114"/>
      <c r="AJ165" s="114"/>
      <c r="AK165" s="114"/>
      <c r="AL165" s="114"/>
      <c r="AM165" s="114"/>
      <c r="AN165" s="114"/>
      <c r="AO165" s="114"/>
      <c r="AP165" s="114"/>
      <c r="AQ165" s="114"/>
      <c r="AR165" s="114"/>
      <c r="AS165" s="114"/>
      <c r="AT165" s="114"/>
      <c r="AU165" s="114"/>
      <c r="AV165" s="114"/>
      <c r="AW165" s="114"/>
      <c r="AX165" s="114"/>
      <c r="AY165" s="114"/>
      <c r="AZ165" s="114"/>
      <c r="BA165" s="114"/>
      <c r="BB165" s="114"/>
      <c r="BC165" s="114"/>
      <c r="BD165" s="114"/>
      <c r="BE165" s="114"/>
      <c r="BF165" s="114"/>
      <c r="BG165" s="114"/>
      <c r="BH165" s="114"/>
      <c r="BI165" s="114"/>
      <c r="BJ165" s="114"/>
      <c r="BK165" s="114"/>
      <c r="BL165" s="114"/>
      <c r="BM165" s="114"/>
      <c r="BN165" s="114"/>
      <c r="BO165" s="114"/>
      <c r="BP165" s="114"/>
      <c r="BQ165" s="114"/>
      <c r="BR165" s="114"/>
      <c r="BS165" s="114"/>
      <c r="BT165" s="114"/>
      <c r="BU165" s="114"/>
      <c r="BV165" s="114"/>
      <c r="BW165" s="114"/>
      <c r="BX165" s="114"/>
      <c r="BY165" s="114"/>
      <c r="BZ165" s="114"/>
      <c r="CA165" s="114"/>
      <c r="CB165" s="114"/>
      <c r="CC165" s="114"/>
      <c r="CD165" s="114"/>
      <c r="CE165" s="114"/>
      <c r="CF165" s="114"/>
      <c r="CG165" s="114"/>
      <c r="CH165" s="114"/>
      <c r="CI165" s="114"/>
      <c r="CJ165" s="114"/>
      <c r="CK165" s="114"/>
      <c r="CL165" s="114"/>
      <c r="CM165" s="114"/>
      <c r="CN165" s="114"/>
      <c r="CO165" s="114"/>
      <c r="CP165" s="114"/>
      <c r="CQ165" s="114"/>
      <c r="CR165" s="114"/>
      <c r="CS165" s="114"/>
      <c r="CT165" s="114"/>
      <c r="CU165" s="114"/>
      <c r="CV165" s="114"/>
      <c r="CW165" s="114"/>
      <c r="CX165" s="114"/>
      <c r="CY165" s="114"/>
      <c r="CZ165" s="114"/>
      <c r="DA165" s="114"/>
      <c r="DB165" s="114"/>
      <c r="DC165" s="114"/>
      <c r="DD165" s="114"/>
      <c r="DE165" s="114"/>
      <c r="DF165" s="114"/>
      <c r="DG165" s="114"/>
      <c r="DH165" s="114"/>
      <c r="DI165" s="114"/>
      <c r="DJ165" s="114"/>
      <c r="DK165" s="114"/>
      <c r="DL165" s="114"/>
      <c r="DM165" s="114"/>
      <c r="DN165" s="114"/>
      <c r="DO165" s="114"/>
      <c r="DP165" s="114"/>
      <c r="DQ165" s="114"/>
      <c r="DR165" s="114"/>
      <c r="DS165" s="114"/>
      <c r="DT165" s="114"/>
      <c r="DU165" s="114"/>
      <c r="DV165" s="114"/>
      <c r="DW165" s="114"/>
      <c r="DX165" s="114"/>
      <c r="DY165" s="114"/>
      <c r="DZ165" s="114"/>
      <c r="EA165" s="114"/>
      <c r="EB165" s="114"/>
      <c r="EC165" s="114"/>
      <c r="ED165" s="114"/>
      <c r="EE165" s="114"/>
      <c r="EF165" s="114"/>
      <c r="EG165" s="114"/>
      <c r="EH165" s="114"/>
      <c r="EI165" s="114"/>
      <c r="EJ165" s="114"/>
      <c r="EK165" s="114"/>
      <c r="EL165" s="114"/>
      <c r="EM165" s="114"/>
      <c r="EN165" s="114"/>
      <c r="EO165" s="114"/>
      <c r="EP165" s="117"/>
    </row>
    <row r="166" spans="1:146" s="118" customFormat="1" x14ac:dyDescent="0.45">
      <c r="A166" s="33">
        <v>5</v>
      </c>
      <c r="B166" s="33" t="s">
        <v>113</v>
      </c>
      <c r="C166" s="33">
        <v>2</v>
      </c>
      <c r="D166" s="38" t="s">
        <v>393</v>
      </c>
      <c r="E166" s="36" t="s">
        <v>648</v>
      </c>
      <c r="F166" s="37" t="s">
        <v>69</v>
      </c>
      <c r="G166" s="37">
        <v>4</v>
      </c>
      <c r="H166" s="38" t="s">
        <v>621</v>
      </c>
      <c r="I166" s="70"/>
      <c r="J166" s="114"/>
      <c r="K166" s="114"/>
      <c r="L166" s="114"/>
      <c r="M166" s="114"/>
      <c r="N166" s="114"/>
      <c r="O166" s="114"/>
      <c r="P166" s="114"/>
      <c r="Q166" s="114"/>
      <c r="R166" s="114"/>
      <c r="S166" s="114"/>
      <c r="T166" s="114"/>
      <c r="U166" s="114"/>
      <c r="V166" s="114"/>
      <c r="W166" s="114"/>
      <c r="X166" s="114"/>
      <c r="Y166" s="114"/>
      <c r="Z166" s="114"/>
      <c r="AA166" s="114"/>
      <c r="AB166" s="114"/>
      <c r="AC166" s="114"/>
      <c r="AD166" s="114"/>
      <c r="AE166" s="114"/>
      <c r="AF166" s="114"/>
      <c r="AG166" s="114"/>
      <c r="AH166" s="114"/>
      <c r="AI166" s="114"/>
      <c r="AJ166" s="114"/>
      <c r="AK166" s="114"/>
      <c r="AL166" s="114"/>
      <c r="AM166" s="114"/>
      <c r="AN166" s="114"/>
      <c r="AO166" s="114"/>
      <c r="AP166" s="114"/>
      <c r="AQ166" s="114"/>
      <c r="AR166" s="114"/>
      <c r="AS166" s="114"/>
      <c r="AT166" s="114"/>
      <c r="AU166" s="114"/>
      <c r="AV166" s="114"/>
      <c r="AW166" s="114"/>
      <c r="AX166" s="114"/>
      <c r="AY166" s="114"/>
      <c r="AZ166" s="114"/>
      <c r="BA166" s="114"/>
      <c r="BB166" s="114"/>
      <c r="BC166" s="114"/>
      <c r="BD166" s="114"/>
      <c r="BE166" s="114"/>
      <c r="BF166" s="114"/>
      <c r="BG166" s="114"/>
      <c r="BH166" s="114"/>
      <c r="BI166" s="114"/>
      <c r="BJ166" s="114"/>
      <c r="BK166" s="114"/>
      <c r="BL166" s="114"/>
      <c r="BM166" s="114"/>
      <c r="BN166" s="114"/>
      <c r="BO166" s="114"/>
      <c r="BP166" s="114"/>
      <c r="BQ166" s="114"/>
      <c r="BR166" s="114"/>
      <c r="BS166" s="114"/>
      <c r="BT166" s="114"/>
      <c r="BU166" s="114"/>
      <c r="BV166" s="114"/>
      <c r="BW166" s="114"/>
      <c r="BX166" s="114"/>
      <c r="BY166" s="114"/>
      <c r="BZ166" s="114"/>
      <c r="CA166" s="114"/>
      <c r="CB166" s="114"/>
      <c r="CC166" s="114"/>
      <c r="CD166" s="114"/>
      <c r="CE166" s="114"/>
      <c r="CF166" s="114"/>
      <c r="CG166" s="114"/>
      <c r="CH166" s="114"/>
      <c r="CI166" s="114"/>
      <c r="CJ166" s="114"/>
      <c r="CK166" s="114"/>
      <c r="CL166" s="114"/>
      <c r="CM166" s="114"/>
      <c r="CN166" s="114"/>
      <c r="CO166" s="114"/>
      <c r="CP166" s="114"/>
      <c r="CQ166" s="114"/>
      <c r="CR166" s="114"/>
      <c r="CS166" s="114"/>
      <c r="CT166" s="114"/>
      <c r="CU166" s="114"/>
      <c r="CV166" s="114"/>
      <c r="CW166" s="114"/>
      <c r="CX166" s="114"/>
      <c r="CY166" s="114"/>
      <c r="CZ166" s="114"/>
      <c r="DA166" s="114"/>
      <c r="DB166" s="114"/>
      <c r="DC166" s="114"/>
      <c r="DD166" s="114"/>
      <c r="DE166" s="114"/>
      <c r="DF166" s="114"/>
      <c r="DG166" s="114"/>
      <c r="DH166" s="114"/>
      <c r="DI166" s="114"/>
      <c r="DJ166" s="114"/>
      <c r="DK166" s="114"/>
      <c r="DL166" s="114"/>
      <c r="DM166" s="114"/>
      <c r="DN166" s="114"/>
      <c r="DO166" s="114"/>
      <c r="DP166" s="114"/>
      <c r="DQ166" s="114"/>
      <c r="DR166" s="114"/>
      <c r="DS166" s="114"/>
      <c r="DT166" s="114"/>
      <c r="DU166" s="114"/>
      <c r="DV166" s="114"/>
      <c r="DW166" s="114"/>
      <c r="DX166" s="114"/>
      <c r="DY166" s="114"/>
      <c r="DZ166" s="114"/>
      <c r="EA166" s="114"/>
      <c r="EB166" s="114"/>
      <c r="EC166" s="114"/>
      <c r="ED166" s="114"/>
      <c r="EE166" s="114"/>
      <c r="EF166" s="114"/>
      <c r="EG166" s="114"/>
      <c r="EH166" s="114"/>
      <c r="EI166" s="114"/>
      <c r="EJ166" s="114"/>
      <c r="EK166" s="114"/>
      <c r="EL166" s="114"/>
      <c r="EM166" s="114"/>
      <c r="EN166" s="114"/>
      <c r="EO166" s="114"/>
      <c r="EP166" s="117"/>
    </row>
    <row r="167" spans="1:146" s="118" customFormat="1" ht="31.5" x14ac:dyDescent="0.45">
      <c r="A167" s="64">
        <v>5</v>
      </c>
      <c r="B167" s="64" t="s">
        <v>113</v>
      </c>
      <c r="C167" s="64">
        <v>3</v>
      </c>
      <c r="D167" s="65" t="s">
        <v>4</v>
      </c>
      <c r="E167" s="65" t="s">
        <v>1056</v>
      </c>
      <c r="F167" s="64" t="s">
        <v>81</v>
      </c>
      <c r="G167" s="66">
        <v>54</v>
      </c>
      <c r="H167" s="65" t="s">
        <v>998</v>
      </c>
      <c r="I167" s="70"/>
      <c r="J167" s="114"/>
      <c r="K167" s="114"/>
      <c r="L167" s="114"/>
      <c r="M167" s="114"/>
      <c r="N167" s="114"/>
      <c r="O167" s="114"/>
      <c r="P167" s="114"/>
      <c r="Q167" s="114"/>
      <c r="R167" s="114"/>
      <c r="S167" s="114"/>
      <c r="T167" s="114"/>
      <c r="U167" s="114"/>
      <c r="V167" s="114"/>
      <c r="W167" s="114"/>
      <c r="X167" s="114"/>
      <c r="Y167" s="114"/>
      <c r="Z167" s="114"/>
      <c r="AA167" s="114"/>
      <c r="AB167" s="114"/>
      <c r="AC167" s="114"/>
      <c r="AD167" s="114"/>
      <c r="AE167" s="114"/>
      <c r="AF167" s="114"/>
      <c r="AG167" s="114"/>
      <c r="AH167" s="114"/>
      <c r="AI167" s="114"/>
      <c r="AJ167" s="114"/>
      <c r="AK167" s="114"/>
      <c r="AL167" s="114"/>
      <c r="AM167" s="114"/>
      <c r="AN167" s="114"/>
      <c r="AO167" s="114"/>
      <c r="AP167" s="114"/>
      <c r="AQ167" s="114"/>
      <c r="AR167" s="114"/>
      <c r="AS167" s="114"/>
      <c r="AT167" s="114"/>
      <c r="AU167" s="114"/>
      <c r="AV167" s="114"/>
      <c r="AW167" s="114"/>
      <c r="AX167" s="114"/>
      <c r="AY167" s="114"/>
      <c r="AZ167" s="114"/>
      <c r="BA167" s="114"/>
      <c r="BB167" s="114"/>
      <c r="BC167" s="114"/>
      <c r="BD167" s="114"/>
      <c r="BE167" s="114"/>
      <c r="BF167" s="114"/>
      <c r="BG167" s="114"/>
      <c r="BH167" s="114"/>
      <c r="BI167" s="114"/>
      <c r="BJ167" s="114"/>
      <c r="BK167" s="114"/>
      <c r="BL167" s="114"/>
      <c r="BM167" s="114"/>
      <c r="BN167" s="114"/>
      <c r="BO167" s="114"/>
      <c r="BP167" s="114"/>
      <c r="BQ167" s="114"/>
      <c r="BR167" s="114"/>
      <c r="BS167" s="114"/>
      <c r="BT167" s="114"/>
      <c r="BU167" s="114"/>
      <c r="BV167" s="114"/>
      <c r="BW167" s="114"/>
      <c r="BX167" s="114"/>
      <c r="BY167" s="114"/>
      <c r="BZ167" s="114"/>
      <c r="CA167" s="114"/>
      <c r="CB167" s="114"/>
      <c r="CC167" s="114"/>
      <c r="CD167" s="114"/>
      <c r="CE167" s="114"/>
      <c r="CF167" s="114"/>
      <c r="CG167" s="114"/>
      <c r="CH167" s="114"/>
      <c r="CI167" s="114"/>
      <c r="CJ167" s="114"/>
      <c r="CK167" s="114"/>
      <c r="CL167" s="114"/>
      <c r="CM167" s="114"/>
      <c r="CN167" s="114"/>
      <c r="CO167" s="114"/>
      <c r="CP167" s="114"/>
      <c r="CQ167" s="114"/>
      <c r="CR167" s="114"/>
      <c r="CS167" s="114"/>
      <c r="CT167" s="114"/>
      <c r="CU167" s="114"/>
      <c r="CV167" s="114"/>
      <c r="CW167" s="114"/>
      <c r="CX167" s="114"/>
      <c r="CY167" s="114"/>
      <c r="CZ167" s="114"/>
      <c r="DA167" s="114"/>
      <c r="DB167" s="114"/>
      <c r="DC167" s="114"/>
      <c r="DD167" s="114"/>
      <c r="DE167" s="114"/>
      <c r="DF167" s="114"/>
      <c r="DG167" s="114"/>
      <c r="DH167" s="114"/>
      <c r="DI167" s="114"/>
      <c r="DJ167" s="114"/>
      <c r="DK167" s="114"/>
      <c r="DL167" s="114"/>
      <c r="DM167" s="114"/>
      <c r="DN167" s="114"/>
      <c r="DO167" s="114"/>
      <c r="DP167" s="114"/>
      <c r="DQ167" s="114"/>
      <c r="DR167" s="114"/>
      <c r="DS167" s="114"/>
      <c r="DT167" s="114"/>
      <c r="DU167" s="114"/>
      <c r="DV167" s="114"/>
      <c r="DW167" s="114"/>
      <c r="DX167" s="114"/>
      <c r="DY167" s="114"/>
      <c r="DZ167" s="114"/>
      <c r="EA167" s="114"/>
      <c r="EB167" s="114"/>
      <c r="EC167" s="114"/>
      <c r="ED167" s="114"/>
      <c r="EE167" s="114"/>
      <c r="EF167" s="114"/>
      <c r="EG167" s="114"/>
      <c r="EH167" s="114"/>
      <c r="EI167" s="114"/>
      <c r="EJ167" s="114"/>
      <c r="EK167" s="114"/>
      <c r="EL167" s="114"/>
      <c r="EM167" s="114"/>
      <c r="EN167" s="114"/>
      <c r="EO167" s="114"/>
      <c r="EP167" s="117"/>
    </row>
    <row r="168" spans="1:146" s="118" customFormat="1" ht="31.5" x14ac:dyDescent="0.45">
      <c r="A168" s="64">
        <v>5</v>
      </c>
      <c r="B168" s="64" t="s">
        <v>113</v>
      </c>
      <c r="C168" s="64">
        <v>3</v>
      </c>
      <c r="D168" s="65" t="s">
        <v>1</v>
      </c>
      <c r="E168" s="65" t="s">
        <v>1057</v>
      </c>
      <c r="F168" s="64" t="s">
        <v>81</v>
      </c>
      <c r="G168" s="66">
        <v>675</v>
      </c>
      <c r="H168" s="65" t="s">
        <v>989</v>
      </c>
      <c r="I168" s="70"/>
      <c r="J168" s="114"/>
      <c r="K168" s="114"/>
      <c r="L168" s="114"/>
      <c r="M168" s="114"/>
      <c r="N168" s="114"/>
      <c r="O168" s="114"/>
      <c r="P168" s="114"/>
      <c r="Q168" s="114"/>
      <c r="R168" s="114"/>
      <c r="S168" s="114"/>
      <c r="T168" s="114"/>
      <c r="U168" s="114"/>
      <c r="V168" s="114"/>
      <c r="W168" s="114"/>
      <c r="X168" s="114"/>
      <c r="Y168" s="114"/>
      <c r="Z168" s="114"/>
      <c r="AA168" s="114"/>
      <c r="AB168" s="114"/>
      <c r="AC168" s="114"/>
      <c r="AD168" s="114"/>
      <c r="AE168" s="114"/>
      <c r="AF168" s="114"/>
      <c r="AG168" s="114"/>
      <c r="AH168" s="114"/>
      <c r="AI168" s="114"/>
      <c r="AJ168" s="114"/>
      <c r="AK168" s="114"/>
      <c r="AL168" s="114"/>
      <c r="AM168" s="114"/>
      <c r="AN168" s="114"/>
      <c r="AO168" s="114"/>
      <c r="AP168" s="114"/>
      <c r="AQ168" s="114"/>
      <c r="AR168" s="114"/>
      <c r="AS168" s="114"/>
      <c r="AT168" s="114"/>
      <c r="AU168" s="114"/>
      <c r="AV168" s="114"/>
      <c r="AW168" s="114"/>
      <c r="AX168" s="114"/>
      <c r="AY168" s="114"/>
      <c r="AZ168" s="114"/>
      <c r="BA168" s="114"/>
      <c r="BB168" s="114"/>
      <c r="BC168" s="114"/>
      <c r="BD168" s="114"/>
      <c r="BE168" s="114"/>
      <c r="BF168" s="114"/>
      <c r="BG168" s="114"/>
      <c r="BH168" s="114"/>
      <c r="BI168" s="114"/>
      <c r="BJ168" s="114"/>
      <c r="BK168" s="114"/>
      <c r="BL168" s="114"/>
      <c r="BM168" s="114"/>
      <c r="BN168" s="114"/>
      <c r="BO168" s="114"/>
      <c r="BP168" s="114"/>
      <c r="BQ168" s="114"/>
      <c r="BR168" s="114"/>
      <c r="BS168" s="114"/>
      <c r="BT168" s="114"/>
      <c r="BU168" s="114"/>
      <c r="BV168" s="114"/>
      <c r="BW168" s="114"/>
      <c r="BX168" s="114"/>
      <c r="BY168" s="114"/>
      <c r="BZ168" s="114"/>
      <c r="CA168" s="114"/>
      <c r="CB168" s="114"/>
      <c r="CC168" s="114"/>
      <c r="CD168" s="114"/>
      <c r="CE168" s="114"/>
      <c r="CF168" s="114"/>
      <c r="CG168" s="114"/>
      <c r="CH168" s="114"/>
      <c r="CI168" s="114"/>
      <c r="CJ168" s="114"/>
      <c r="CK168" s="114"/>
      <c r="CL168" s="114"/>
      <c r="CM168" s="114"/>
      <c r="CN168" s="114"/>
      <c r="CO168" s="114"/>
      <c r="CP168" s="114"/>
      <c r="CQ168" s="114"/>
      <c r="CR168" s="114"/>
      <c r="CS168" s="114"/>
      <c r="CT168" s="114"/>
      <c r="CU168" s="114"/>
      <c r="CV168" s="114"/>
      <c r="CW168" s="114"/>
      <c r="CX168" s="114"/>
      <c r="CY168" s="114"/>
      <c r="CZ168" s="114"/>
      <c r="DA168" s="114"/>
      <c r="DB168" s="114"/>
      <c r="DC168" s="114"/>
      <c r="DD168" s="114"/>
      <c r="DE168" s="114"/>
      <c r="DF168" s="114"/>
      <c r="DG168" s="114"/>
      <c r="DH168" s="114"/>
      <c r="DI168" s="114"/>
      <c r="DJ168" s="114"/>
      <c r="DK168" s="114"/>
      <c r="DL168" s="114"/>
      <c r="DM168" s="114"/>
      <c r="DN168" s="114"/>
      <c r="DO168" s="114"/>
      <c r="DP168" s="114"/>
      <c r="DQ168" s="114"/>
      <c r="DR168" s="114"/>
      <c r="DS168" s="114"/>
      <c r="DT168" s="114"/>
      <c r="DU168" s="114"/>
      <c r="DV168" s="114"/>
      <c r="DW168" s="114"/>
      <c r="DX168" s="114"/>
      <c r="DY168" s="114"/>
      <c r="DZ168" s="114"/>
      <c r="EA168" s="114"/>
      <c r="EB168" s="114"/>
      <c r="EC168" s="114"/>
      <c r="ED168" s="114"/>
      <c r="EE168" s="114"/>
      <c r="EF168" s="114"/>
      <c r="EG168" s="114"/>
      <c r="EH168" s="114"/>
      <c r="EI168" s="114"/>
      <c r="EJ168" s="114"/>
      <c r="EK168" s="114"/>
      <c r="EL168" s="114"/>
      <c r="EM168" s="114"/>
      <c r="EN168" s="114"/>
      <c r="EO168" s="114"/>
      <c r="EP168" s="117"/>
    </row>
    <row r="169" spans="1:146" s="118" customFormat="1" x14ac:dyDescent="0.45">
      <c r="A169" s="64">
        <v>5</v>
      </c>
      <c r="B169" s="64" t="s">
        <v>113</v>
      </c>
      <c r="C169" s="64">
        <v>3</v>
      </c>
      <c r="D169" s="65" t="s">
        <v>1</v>
      </c>
      <c r="E169" s="65" t="s">
        <v>1058</v>
      </c>
      <c r="F169" s="64" t="s">
        <v>69</v>
      </c>
      <c r="G169" s="66">
        <v>22</v>
      </c>
      <c r="H169" s="65" t="s">
        <v>990</v>
      </c>
      <c r="I169" s="70"/>
      <c r="J169" s="114"/>
      <c r="K169" s="114"/>
      <c r="L169" s="114"/>
      <c r="M169" s="114"/>
      <c r="N169" s="114"/>
      <c r="O169" s="114"/>
      <c r="P169" s="114"/>
      <c r="Q169" s="114"/>
      <c r="R169" s="114"/>
      <c r="S169" s="114"/>
      <c r="T169" s="114"/>
      <c r="U169" s="114"/>
      <c r="V169" s="114"/>
      <c r="W169" s="114"/>
      <c r="X169" s="114"/>
      <c r="Y169" s="114"/>
      <c r="Z169" s="114"/>
      <c r="AA169" s="114"/>
      <c r="AB169" s="114"/>
      <c r="AC169" s="114"/>
      <c r="AD169" s="114"/>
      <c r="AE169" s="114"/>
      <c r="AF169" s="114"/>
      <c r="AG169" s="114"/>
      <c r="AH169" s="114"/>
      <c r="AI169" s="114"/>
      <c r="AJ169" s="114"/>
      <c r="AK169" s="114"/>
      <c r="AL169" s="114"/>
      <c r="AM169" s="114"/>
      <c r="AN169" s="114"/>
      <c r="AO169" s="114"/>
      <c r="AP169" s="114"/>
      <c r="AQ169" s="114"/>
      <c r="AR169" s="114"/>
      <c r="AS169" s="114"/>
      <c r="AT169" s="114"/>
      <c r="AU169" s="114"/>
      <c r="AV169" s="114"/>
      <c r="AW169" s="114"/>
      <c r="AX169" s="114"/>
      <c r="AY169" s="114"/>
      <c r="AZ169" s="114"/>
      <c r="BA169" s="114"/>
      <c r="BB169" s="114"/>
      <c r="BC169" s="114"/>
      <c r="BD169" s="114"/>
      <c r="BE169" s="114"/>
      <c r="BF169" s="114"/>
      <c r="BG169" s="114"/>
      <c r="BH169" s="114"/>
      <c r="BI169" s="114"/>
      <c r="BJ169" s="114"/>
      <c r="BK169" s="114"/>
      <c r="BL169" s="114"/>
      <c r="BM169" s="114"/>
      <c r="BN169" s="114"/>
      <c r="BO169" s="114"/>
      <c r="BP169" s="114"/>
      <c r="BQ169" s="114"/>
      <c r="BR169" s="114"/>
      <c r="BS169" s="114"/>
      <c r="BT169" s="114"/>
      <c r="BU169" s="114"/>
      <c r="BV169" s="114"/>
      <c r="BW169" s="114"/>
      <c r="BX169" s="114"/>
      <c r="BY169" s="114"/>
      <c r="BZ169" s="114"/>
      <c r="CA169" s="114"/>
      <c r="CB169" s="114"/>
      <c r="CC169" s="114"/>
      <c r="CD169" s="114"/>
      <c r="CE169" s="114"/>
      <c r="CF169" s="114"/>
      <c r="CG169" s="114"/>
      <c r="CH169" s="114"/>
      <c r="CI169" s="114"/>
      <c r="CJ169" s="114"/>
      <c r="CK169" s="114"/>
      <c r="CL169" s="114"/>
      <c r="CM169" s="114"/>
      <c r="CN169" s="114"/>
      <c r="CO169" s="114"/>
      <c r="CP169" s="114"/>
      <c r="CQ169" s="114"/>
      <c r="CR169" s="114"/>
      <c r="CS169" s="114"/>
      <c r="CT169" s="114"/>
      <c r="CU169" s="114"/>
      <c r="CV169" s="114"/>
      <c r="CW169" s="114"/>
      <c r="CX169" s="114"/>
      <c r="CY169" s="114"/>
      <c r="CZ169" s="114"/>
      <c r="DA169" s="114"/>
      <c r="DB169" s="114"/>
      <c r="DC169" s="114"/>
      <c r="DD169" s="114"/>
      <c r="DE169" s="114"/>
      <c r="DF169" s="114"/>
      <c r="DG169" s="114"/>
      <c r="DH169" s="114"/>
      <c r="DI169" s="114"/>
      <c r="DJ169" s="114"/>
      <c r="DK169" s="114"/>
      <c r="DL169" s="114"/>
      <c r="DM169" s="114"/>
      <c r="DN169" s="114"/>
      <c r="DO169" s="114"/>
      <c r="DP169" s="114"/>
      <c r="DQ169" s="114"/>
      <c r="DR169" s="114"/>
      <c r="DS169" s="114"/>
      <c r="DT169" s="114"/>
      <c r="DU169" s="114"/>
      <c r="DV169" s="114"/>
      <c r="DW169" s="114"/>
      <c r="DX169" s="114"/>
      <c r="DY169" s="114"/>
      <c r="DZ169" s="114"/>
      <c r="EA169" s="114"/>
      <c r="EB169" s="114"/>
      <c r="EC169" s="114"/>
      <c r="ED169" s="114"/>
      <c r="EE169" s="114"/>
      <c r="EF169" s="114"/>
      <c r="EG169" s="114"/>
      <c r="EH169" s="114"/>
      <c r="EI169" s="114"/>
      <c r="EJ169" s="114"/>
      <c r="EK169" s="114"/>
      <c r="EL169" s="114"/>
      <c r="EM169" s="114"/>
      <c r="EN169" s="114"/>
      <c r="EO169" s="114"/>
      <c r="EP169" s="117"/>
    </row>
    <row r="170" spans="1:146" s="118" customFormat="1" x14ac:dyDescent="0.45">
      <c r="A170" s="64">
        <v>5</v>
      </c>
      <c r="B170" s="64" t="s">
        <v>113</v>
      </c>
      <c r="C170" s="64">
        <v>3</v>
      </c>
      <c r="D170" s="65" t="s">
        <v>393</v>
      </c>
      <c r="E170" s="65" t="s">
        <v>1059</v>
      </c>
      <c r="F170" s="64" t="s">
        <v>81</v>
      </c>
      <c r="G170" s="66">
        <v>5</v>
      </c>
      <c r="H170" s="65" t="s">
        <v>992</v>
      </c>
      <c r="I170" s="70"/>
      <c r="J170" s="114"/>
      <c r="K170" s="114"/>
      <c r="L170" s="114"/>
      <c r="M170" s="114"/>
      <c r="N170" s="114"/>
      <c r="O170" s="114"/>
      <c r="P170" s="114"/>
      <c r="Q170" s="114"/>
      <c r="R170" s="114"/>
      <c r="S170" s="114"/>
      <c r="T170" s="114"/>
      <c r="U170" s="114"/>
      <c r="V170" s="114"/>
      <c r="W170" s="114"/>
      <c r="X170" s="114"/>
      <c r="Y170" s="114"/>
      <c r="Z170" s="114"/>
      <c r="AA170" s="114"/>
      <c r="AB170" s="114"/>
      <c r="AC170" s="114"/>
      <c r="AD170" s="114"/>
      <c r="AE170" s="114"/>
      <c r="AF170" s="114"/>
      <c r="AG170" s="114"/>
      <c r="AH170" s="114"/>
      <c r="AI170" s="114"/>
      <c r="AJ170" s="114"/>
      <c r="AK170" s="114"/>
      <c r="AL170" s="114"/>
      <c r="AM170" s="114"/>
      <c r="AN170" s="114"/>
      <c r="AO170" s="114"/>
      <c r="AP170" s="114"/>
      <c r="AQ170" s="114"/>
      <c r="AR170" s="114"/>
      <c r="AS170" s="114"/>
      <c r="AT170" s="114"/>
      <c r="AU170" s="114"/>
      <c r="AV170" s="114"/>
      <c r="AW170" s="114"/>
      <c r="AX170" s="114"/>
      <c r="AY170" s="114"/>
      <c r="AZ170" s="114"/>
      <c r="BA170" s="114"/>
      <c r="BB170" s="114"/>
      <c r="BC170" s="114"/>
      <c r="BD170" s="114"/>
      <c r="BE170" s="114"/>
      <c r="BF170" s="114"/>
      <c r="BG170" s="114"/>
      <c r="BH170" s="114"/>
      <c r="BI170" s="114"/>
      <c r="BJ170" s="114"/>
      <c r="BK170" s="114"/>
      <c r="BL170" s="114"/>
      <c r="BM170" s="114"/>
      <c r="BN170" s="114"/>
      <c r="BO170" s="114"/>
      <c r="BP170" s="114"/>
      <c r="BQ170" s="114"/>
      <c r="BR170" s="114"/>
      <c r="BS170" s="114"/>
      <c r="BT170" s="114"/>
      <c r="BU170" s="114"/>
      <c r="BV170" s="114"/>
      <c r="BW170" s="114"/>
      <c r="BX170" s="114"/>
      <c r="BY170" s="114"/>
      <c r="BZ170" s="114"/>
      <c r="CA170" s="114"/>
      <c r="CB170" s="114"/>
      <c r="CC170" s="114"/>
      <c r="CD170" s="114"/>
      <c r="CE170" s="114"/>
      <c r="CF170" s="114"/>
      <c r="CG170" s="114"/>
      <c r="CH170" s="114"/>
      <c r="CI170" s="114"/>
      <c r="CJ170" s="114"/>
      <c r="CK170" s="114"/>
      <c r="CL170" s="114"/>
      <c r="CM170" s="114"/>
      <c r="CN170" s="114"/>
      <c r="CO170" s="114"/>
      <c r="CP170" s="114"/>
      <c r="CQ170" s="114"/>
      <c r="CR170" s="114"/>
      <c r="CS170" s="114"/>
      <c r="CT170" s="114"/>
      <c r="CU170" s="114"/>
      <c r="CV170" s="114"/>
      <c r="CW170" s="114"/>
      <c r="CX170" s="114"/>
      <c r="CY170" s="114"/>
      <c r="CZ170" s="114"/>
      <c r="DA170" s="114"/>
      <c r="DB170" s="114"/>
      <c r="DC170" s="114"/>
      <c r="DD170" s="114"/>
      <c r="DE170" s="114"/>
      <c r="DF170" s="114"/>
      <c r="DG170" s="114"/>
      <c r="DH170" s="114"/>
      <c r="DI170" s="114"/>
      <c r="DJ170" s="114"/>
      <c r="DK170" s="114"/>
      <c r="DL170" s="114"/>
      <c r="DM170" s="114"/>
      <c r="DN170" s="114"/>
      <c r="DO170" s="114"/>
      <c r="DP170" s="114"/>
      <c r="DQ170" s="114"/>
      <c r="DR170" s="114"/>
      <c r="DS170" s="114"/>
      <c r="DT170" s="114"/>
      <c r="DU170" s="114"/>
      <c r="DV170" s="114"/>
      <c r="DW170" s="114"/>
      <c r="DX170" s="114"/>
      <c r="DY170" s="114"/>
      <c r="DZ170" s="114"/>
      <c r="EA170" s="114"/>
      <c r="EB170" s="114"/>
      <c r="EC170" s="114"/>
      <c r="ED170" s="114"/>
      <c r="EE170" s="114"/>
      <c r="EF170" s="114"/>
      <c r="EG170" s="114"/>
      <c r="EH170" s="114"/>
      <c r="EI170" s="114"/>
      <c r="EJ170" s="114"/>
      <c r="EK170" s="114"/>
      <c r="EL170" s="114"/>
      <c r="EM170" s="114"/>
      <c r="EN170" s="114"/>
      <c r="EO170" s="114"/>
      <c r="EP170" s="117"/>
    </row>
    <row r="171" spans="1:146" s="118" customFormat="1" x14ac:dyDescent="0.45">
      <c r="A171" s="64">
        <v>5</v>
      </c>
      <c r="B171" s="64" t="s">
        <v>113</v>
      </c>
      <c r="C171" s="64">
        <v>3</v>
      </c>
      <c r="D171" s="65" t="s">
        <v>393</v>
      </c>
      <c r="E171" s="65" t="s">
        <v>1060</v>
      </c>
      <c r="F171" s="64" t="s">
        <v>69</v>
      </c>
      <c r="G171" s="66">
        <v>9</v>
      </c>
      <c r="H171" s="65" t="s">
        <v>1015</v>
      </c>
      <c r="I171" s="70"/>
      <c r="J171" s="114"/>
      <c r="K171" s="114"/>
      <c r="L171" s="114"/>
      <c r="M171" s="114"/>
      <c r="N171" s="114"/>
      <c r="O171" s="114"/>
      <c r="P171" s="114"/>
      <c r="Q171" s="114"/>
      <c r="R171" s="114"/>
      <c r="S171" s="114"/>
      <c r="T171" s="114"/>
      <c r="U171" s="114"/>
      <c r="V171" s="114"/>
      <c r="W171" s="114"/>
      <c r="X171" s="114"/>
      <c r="Y171" s="114"/>
      <c r="Z171" s="114"/>
      <c r="AA171" s="114"/>
      <c r="AB171" s="114"/>
      <c r="AC171" s="114"/>
      <c r="AD171" s="114"/>
      <c r="AE171" s="114"/>
      <c r="AF171" s="114"/>
      <c r="AG171" s="114"/>
      <c r="AH171" s="114"/>
      <c r="AI171" s="114"/>
      <c r="AJ171" s="114"/>
      <c r="AK171" s="114"/>
      <c r="AL171" s="114"/>
      <c r="AM171" s="114"/>
      <c r="AN171" s="114"/>
      <c r="AO171" s="114"/>
      <c r="AP171" s="114"/>
      <c r="AQ171" s="114"/>
      <c r="AR171" s="114"/>
      <c r="AS171" s="114"/>
      <c r="AT171" s="114"/>
      <c r="AU171" s="114"/>
      <c r="AV171" s="114"/>
      <c r="AW171" s="114"/>
      <c r="AX171" s="114"/>
      <c r="AY171" s="114"/>
      <c r="AZ171" s="114"/>
      <c r="BA171" s="114"/>
      <c r="BB171" s="114"/>
      <c r="BC171" s="114"/>
      <c r="BD171" s="114"/>
      <c r="BE171" s="114"/>
      <c r="BF171" s="114"/>
      <c r="BG171" s="114"/>
      <c r="BH171" s="114"/>
      <c r="BI171" s="114"/>
      <c r="BJ171" s="114"/>
      <c r="BK171" s="114"/>
      <c r="BL171" s="114"/>
      <c r="BM171" s="114"/>
      <c r="BN171" s="114"/>
      <c r="BO171" s="114"/>
      <c r="BP171" s="114"/>
      <c r="BQ171" s="114"/>
      <c r="BR171" s="114"/>
      <c r="BS171" s="114"/>
      <c r="BT171" s="114"/>
      <c r="BU171" s="114"/>
      <c r="BV171" s="114"/>
      <c r="BW171" s="114"/>
      <c r="BX171" s="114"/>
      <c r="BY171" s="114"/>
      <c r="BZ171" s="114"/>
      <c r="CA171" s="114"/>
      <c r="CB171" s="114"/>
      <c r="CC171" s="114"/>
      <c r="CD171" s="114"/>
      <c r="CE171" s="114"/>
      <c r="CF171" s="114"/>
      <c r="CG171" s="114"/>
      <c r="CH171" s="114"/>
      <c r="CI171" s="114"/>
      <c r="CJ171" s="114"/>
      <c r="CK171" s="114"/>
      <c r="CL171" s="114"/>
      <c r="CM171" s="114"/>
      <c r="CN171" s="114"/>
      <c r="CO171" s="114"/>
      <c r="CP171" s="114"/>
      <c r="CQ171" s="114"/>
      <c r="CR171" s="114"/>
      <c r="CS171" s="114"/>
      <c r="CT171" s="114"/>
      <c r="CU171" s="114"/>
      <c r="CV171" s="114"/>
      <c r="CW171" s="114"/>
      <c r="CX171" s="114"/>
      <c r="CY171" s="114"/>
      <c r="CZ171" s="114"/>
      <c r="DA171" s="114"/>
      <c r="DB171" s="114"/>
      <c r="DC171" s="114"/>
      <c r="DD171" s="114"/>
      <c r="DE171" s="114"/>
      <c r="DF171" s="114"/>
      <c r="DG171" s="114"/>
      <c r="DH171" s="114"/>
      <c r="DI171" s="114"/>
      <c r="DJ171" s="114"/>
      <c r="DK171" s="114"/>
      <c r="DL171" s="114"/>
      <c r="DM171" s="114"/>
      <c r="DN171" s="114"/>
      <c r="DO171" s="114"/>
      <c r="DP171" s="114"/>
      <c r="DQ171" s="114"/>
      <c r="DR171" s="114"/>
      <c r="DS171" s="114"/>
      <c r="DT171" s="114"/>
      <c r="DU171" s="114"/>
      <c r="DV171" s="114"/>
      <c r="DW171" s="114"/>
      <c r="DX171" s="114"/>
      <c r="DY171" s="114"/>
      <c r="DZ171" s="114"/>
      <c r="EA171" s="114"/>
      <c r="EB171" s="114"/>
      <c r="EC171" s="114"/>
      <c r="ED171" s="114"/>
      <c r="EE171" s="114"/>
      <c r="EF171" s="114"/>
      <c r="EG171" s="114"/>
      <c r="EH171" s="114"/>
      <c r="EI171" s="114"/>
      <c r="EJ171" s="114"/>
      <c r="EK171" s="114"/>
      <c r="EL171" s="114"/>
      <c r="EM171" s="114"/>
      <c r="EN171" s="114"/>
      <c r="EO171" s="114"/>
      <c r="EP171" s="117"/>
    </row>
    <row r="172" spans="1:146" s="118" customFormat="1" x14ac:dyDescent="0.45">
      <c r="A172" s="64">
        <v>5</v>
      </c>
      <c r="B172" s="64" t="s">
        <v>113</v>
      </c>
      <c r="C172" s="64">
        <v>3</v>
      </c>
      <c r="D172" s="65" t="s">
        <v>393</v>
      </c>
      <c r="E172" s="65" t="s">
        <v>1061</v>
      </c>
      <c r="F172" s="64" t="s">
        <v>69</v>
      </c>
      <c r="G172" s="66">
        <v>8</v>
      </c>
      <c r="H172" s="65" t="s">
        <v>993</v>
      </c>
      <c r="I172" s="70"/>
      <c r="J172" s="114"/>
      <c r="K172" s="114"/>
      <c r="L172" s="114"/>
      <c r="M172" s="114"/>
      <c r="N172" s="114"/>
      <c r="O172" s="114"/>
      <c r="P172" s="114"/>
      <c r="Q172" s="114"/>
      <c r="R172" s="114"/>
      <c r="S172" s="114"/>
      <c r="T172" s="114"/>
      <c r="U172" s="114"/>
      <c r="V172" s="114"/>
      <c r="W172" s="114"/>
      <c r="X172" s="114"/>
      <c r="Y172" s="114"/>
      <c r="Z172" s="114"/>
      <c r="AA172" s="114"/>
      <c r="AB172" s="114"/>
      <c r="AC172" s="114"/>
      <c r="AD172" s="114"/>
      <c r="AE172" s="114"/>
      <c r="AF172" s="114"/>
      <c r="AG172" s="114"/>
      <c r="AH172" s="114"/>
      <c r="AI172" s="114"/>
      <c r="AJ172" s="114"/>
      <c r="AK172" s="114"/>
      <c r="AL172" s="114"/>
      <c r="AM172" s="114"/>
      <c r="AN172" s="114"/>
      <c r="AO172" s="114"/>
      <c r="AP172" s="114"/>
      <c r="AQ172" s="114"/>
      <c r="AR172" s="114"/>
      <c r="AS172" s="114"/>
      <c r="AT172" s="114"/>
      <c r="AU172" s="114"/>
      <c r="AV172" s="114"/>
      <c r="AW172" s="114"/>
      <c r="AX172" s="114"/>
      <c r="AY172" s="114"/>
      <c r="AZ172" s="114"/>
      <c r="BA172" s="114"/>
      <c r="BB172" s="114"/>
      <c r="BC172" s="114"/>
      <c r="BD172" s="114"/>
      <c r="BE172" s="114"/>
      <c r="BF172" s="114"/>
      <c r="BG172" s="114"/>
      <c r="BH172" s="114"/>
      <c r="BI172" s="114"/>
      <c r="BJ172" s="114"/>
      <c r="BK172" s="114"/>
      <c r="BL172" s="114"/>
      <c r="BM172" s="114"/>
      <c r="BN172" s="114"/>
      <c r="BO172" s="114"/>
      <c r="BP172" s="114"/>
      <c r="BQ172" s="114"/>
      <c r="BR172" s="114"/>
      <c r="BS172" s="114"/>
      <c r="BT172" s="114"/>
      <c r="BU172" s="114"/>
      <c r="BV172" s="114"/>
      <c r="BW172" s="114"/>
      <c r="BX172" s="114"/>
      <c r="BY172" s="114"/>
      <c r="BZ172" s="114"/>
      <c r="CA172" s="114"/>
      <c r="CB172" s="114"/>
      <c r="CC172" s="114"/>
      <c r="CD172" s="114"/>
      <c r="CE172" s="114"/>
      <c r="CF172" s="114"/>
      <c r="CG172" s="114"/>
      <c r="CH172" s="114"/>
      <c r="CI172" s="114"/>
      <c r="CJ172" s="114"/>
      <c r="CK172" s="114"/>
      <c r="CL172" s="114"/>
      <c r="CM172" s="114"/>
      <c r="CN172" s="114"/>
      <c r="CO172" s="114"/>
      <c r="CP172" s="114"/>
      <c r="CQ172" s="114"/>
      <c r="CR172" s="114"/>
      <c r="CS172" s="114"/>
      <c r="CT172" s="114"/>
      <c r="CU172" s="114"/>
      <c r="CV172" s="114"/>
      <c r="CW172" s="114"/>
      <c r="CX172" s="114"/>
      <c r="CY172" s="114"/>
      <c r="CZ172" s="114"/>
      <c r="DA172" s="114"/>
      <c r="DB172" s="114"/>
      <c r="DC172" s="114"/>
      <c r="DD172" s="114"/>
      <c r="DE172" s="114"/>
      <c r="DF172" s="114"/>
      <c r="DG172" s="114"/>
      <c r="DH172" s="114"/>
      <c r="DI172" s="114"/>
      <c r="DJ172" s="114"/>
      <c r="DK172" s="114"/>
      <c r="DL172" s="114"/>
      <c r="DM172" s="114"/>
      <c r="DN172" s="114"/>
      <c r="DO172" s="114"/>
      <c r="DP172" s="114"/>
      <c r="DQ172" s="114"/>
      <c r="DR172" s="114"/>
      <c r="DS172" s="114"/>
      <c r="DT172" s="114"/>
      <c r="DU172" s="114"/>
      <c r="DV172" s="114"/>
      <c r="DW172" s="114"/>
      <c r="DX172" s="114"/>
      <c r="DY172" s="114"/>
      <c r="DZ172" s="114"/>
      <c r="EA172" s="114"/>
      <c r="EB172" s="114"/>
      <c r="EC172" s="114"/>
      <c r="ED172" s="114"/>
      <c r="EE172" s="114"/>
      <c r="EF172" s="114"/>
      <c r="EG172" s="114"/>
      <c r="EH172" s="114"/>
      <c r="EI172" s="114"/>
      <c r="EJ172" s="114"/>
      <c r="EK172" s="114"/>
      <c r="EL172" s="114"/>
      <c r="EM172" s="114"/>
      <c r="EN172" s="114"/>
      <c r="EO172" s="114"/>
      <c r="EP172" s="117"/>
    </row>
    <row r="173" spans="1:146" s="118" customFormat="1" ht="31.5" x14ac:dyDescent="0.45">
      <c r="A173" s="64">
        <v>5</v>
      </c>
      <c r="B173" s="64" t="s">
        <v>113</v>
      </c>
      <c r="C173" s="64">
        <v>3</v>
      </c>
      <c r="D173" s="65" t="s">
        <v>393</v>
      </c>
      <c r="E173" s="65" t="s">
        <v>1062</v>
      </c>
      <c r="F173" s="64" t="s">
        <v>81</v>
      </c>
      <c r="G173" s="66">
        <v>6</v>
      </c>
      <c r="H173" s="65" t="s">
        <v>1016</v>
      </c>
      <c r="I173" s="70"/>
      <c r="J173" s="114"/>
      <c r="K173" s="114"/>
      <c r="L173" s="114"/>
      <c r="M173" s="114"/>
      <c r="N173" s="114"/>
      <c r="O173" s="114"/>
      <c r="P173" s="114"/>
      <c r="Q173" s="114"/>
      <c r="R173" s="114"/>
      <c r="S173" s="114"/>
      <c r="T173" s="114"/>
      <c r="U173" s="114"/>
      <c r="V173" s="114"/>
      <c r="W173" s="114"/>
      <c r="X173" s="114"/>
      <c r="Y173" s="114"/>
      <c r="Z173" s="114"/>
      <c r="AA173" s="114"/>
      <c r="AB173" s="114"/>
      <c r="AC173" s="114"/>
      <c r="AD173" s="114"/>
      <c r="AE173" s="114"/>
      <c r="AF173" s="114"/>
      <c r="AG173" s="114"/>
      <c r="AH173" s="114"/>
      <c r="AI173" s="114"/>
      <c r="AJ173" s="114"/>
      <c r="AK173" s="114"/>
      <c r="AL173" s="114"/>
      <c r="AM173" s="114"/>
      <c r="AN173" s="114"/>
      <c r="AO173" s="114"/>
      <c r="AP173" s="114"/>
      <c r="AQ173" s="114"/>
      <c r="AR173" s="114"/>
      <c r="AS173" s="114"/>
      <c r="AT173" s="114"/>
      <c r="AU173" s="114"/>
      <c r="AV173" s="114"/>
      <c r="AW173" s="114"/>
      <c r="AX173" s="114"/>
      <c r="AY173" s="114"/>
      <c r="AZ173" s="114"/>
      <c r="BA173" s="114"/>
      <c r="BB173" s="114"/>
      <c r="BC173" s="114"/>
      <c r="BD173" s="114"/>
      <c r="BE173" s="114"/>
      <c r="BF173" s="114"/>
      <c r="BG173" s="114"/>
      <c r="BH173" s="114"/>
      <c r="BI173" s="114"/>
      <c r="BJ173" s="114"/>
      <c r="BK173" s="114"/>
      <c r="BL173" s="114"/>
      <c r="BM173" s="114"/>
      <c r="BN173" s="114"/>
      <c r="BO173" s="114"/>
      <c r="BP173" s="114"/>
      <c r="BQ173" s="114"/>
      <c r="BR173" s="114"/>
      <c r="BS173" s="114"/>
      <c r="BT173" s="114"/>
      <c r="BU173" s="114"/>
      <c r="BV173" s="114"/>
      <c r="BW173" s="114"/>
      <c r="BX173" s="114"/>
      <c r="BY173" s="114"/>
      <c r="BZ173" s="114"/>
      <c r="CA173" s="114"/>
      <c r="CB173" s="114"/>
      <c r="CC173" s="114"/>
      <c r="CD173" s="114"/>
      <c r="CE173" s="114"/>
      <c r="CF173" s="114"/>
      <c r="CG173" s="114"/>
      <c r="CH173" s="114"/>
      <c r="CI173" s="114"/>
      <c r="CJ173" s="114"/>
      <c r="CK173" s="114"/>
      <c r="CL173" s="114"/>
      <c r="CM173" s="114"/>
      <c r="CN173" s="114"/>
      <c r="CO173" s="114"/>
      <c r="CP173" s="114"/>
      <c r="CQ173" s="114"/>
      <c r="CR173" s="114"/>
      <c r="CS173" s="114"/>
      <c r="CT173" s="114"/>
      <c r="CU173" s="114"/>
      <c r="CV173" s="114"/>
      <c r="CW173" s="114"/>
      <c r="CX173" s="114"/>
      <c r="CY173" s="114"/>
      <c r="CZ173" s="114"/>
      <c r="DA173" s="114"/>
      <c r="DB173" s="114"/>
      <c r="DC173" s="114"/>
      <c r="DD173" s="114"/>
      <c r="DE173" s="114"/>
      <c r="DF173" s="114"/>
      <c r="DG173" s="114"/>
      <c r="DH173" s="114"/>
      <c r="DI173" s="114"/>
      <c r="DJ173" s="114"/>
      <c r="DK173" s="114"/>
      <c r="DL173" s="114"/>
      <c r="DM173" s="114"/>
      <c r="DN173" s="114"/>
      <c r="DO173" s="114"/>
      <c r="DP173" s="114"/>
      <c r="DQ173" s="114"/>
      <c r="DR173" s="114"/>
      <c r="DS173" s="114"/>
      <c r="DT173" s="114"/>
      <c r="DU173" s="114"/>
      <c r="DV173" s="114"/>
      <c r="DW173" s="114"/>
      <c r="DX173" s="114"/>
      <c r="DY173" s="114"/>
      <c r="DZ173" s="114"/>
      <c r="EA173" s="114"/>
      <c r="EB173" s="114"/>
      <c r="EC173" s="114"/>
      <c r="ED173" s="114"/>
      <c r="EE173" s="114"/>
      <c r="EF173" s="114"/>
      <c r="EG173" s="114"/>
      <c r="EH173" s="114"/>
      <c r="EI173" s="114"/>
      <c r="EJ173" s="114"/>
      <c r="EK173" s="114"/>
      <c r="EL173" s="114"/>
      <c r="EM173" s="114"/>
      <c r="EN173" s="114"/>
      <c r="EO173" s="114"/>
      <c r="EP173" s="117"/>
    </row>
    <row r="174" spans="1:146" s="118" customFormat="1" ht="31.5" x14ac:dyDescent="0.45">
      <c r="A174" s="64">
        <v>5</v>
      </c>
      <c r="B174" s="64" t="s">
        <v>113</v>
      </c>
      <c r="C174" s="64">
        <v>3</v>
      </c>
      <c r="D174" s="65" t="s">
        <v>393</v>
      </c>
      <c r="E174" s="65" t="s">
        <v>1063</v>
      </c>
      <c r="F174" s="64" t="s">
        <v>81</v>
      </c>
      <c r="G174" s="66">
        <v>4</v>
      </c>
      <c r="H174" s="65" t="s">
        <v>994</v>
      </c>
      <c r="I174" s="70"/>
      <c r="J174" s="114"/>
      <c r="K174" s="114"/>
      <c r="L174" s="114"/>
      <c r="M174" s="114"/>
      <c r="N174" s="114"/>
      <c r="O174" s="114"/>
      <c r="P174" s="114"/>
      <c r="Q174" s="114"/>
      <c r="R174" s="114"/>
      <c r="S174" s="114"/>
      <c r="T174" s="114"/>
      <c r="U174" s="114"/>
      <c r="V174" s="114"/>
      <c r="W174" s="114"/>
      <c r="X174" s="114"/>
      <c r="Y174" s="114"/>
      <c r="Z174" s="114"/>
      <c r="AA174" s="114"/>
      <c r="AB174" s="114"/>
      <c r="AC174" s="114"/>
      <c r="AD174" s="114"/>
      <c r="AE174" s="114"/>
      <c r="AF174" s="114"/>
      <c r="AG174" s="114"/>
      <c r="AH174" s="114"/>
      <c r="AI174" s="114"/>
      <c r="AJ174" s="114"/>
      <c r="AK174" s="114"/>
      <c r="AL174" s="114"/>
      <c r="AM174" s="114"/>
      <c r="AN174" s="114"/>
      <c r="AO174" s="114"/>
      <c r="AP174" s="114"/>
      <c r="AQ174" s="114"/>
      <c r="AR174" s="114"/>
      <c r="AS174" s="114"/>
      <c r="AT174" s="114"/>
      <c r="AU174" s="114"/>
      <c r="AV174" s="114"/>
      <c r="AW174" s="114"/>
      <c r="AX174" s="114"/>
      <c r="AY174" s="114"/>
      <c r="AZ174" s="114"/>
      <c r="BA174" s="114"/>
      <c r="BB174" s="114"/>
      <c r="BC174" s="114"/>
      <c r="BD174" s="114"/>
      <c r="BE174" s="114"/>
      <c r="BF174" s="114"/>
      <c r="BG174" s="114"/>
      <c r="BH174" s="114"/>
      <c r="BI174" s="114"/>
      <c r="BJ174" s="114"/>
      <c r="BK174" s="114"/>
      <c r="BL174" s="114"/>
      <c r="BM174" s="114"/>
      <c r="BN174" s="114"/>
      <c r="BO174" s="114"/>
      <c r="BP174" s="114"/>
      <c r="BQ174" s="114"/>
      <c r="BR174" s="114"/>
      <c r="BS174" s="114"/>
      <c r="BT174" s="114"/>
      <c r="BU174" s="114"/>
      <c r="BV174" s="114"/>
      <c r="BW174" s="114"/>
      <c r="BX174" s="114"/>
      <c r="BY174" s="114"/>
      <c r="BZ174" s="114"/>
      <c r="CA174" s="114"/>
      <c r="CB174" s="114"/>
      <c r="CC174" s="114"/>
      <c r="CD174" s="114"/>
      <c r="CE174" s="114"/>
      <c r="CF174" s="114"/>
      <c r="CG174" s="114"/>
      <c r="CH174" s="114"/>
      <c r="CI174" s="114"/>
      <c r="CJ174" s="114"/>
      <c r="CK174" s="114"/>
      <c r="CL174" s="114"/>
      <c r="CM174" s="114"/>
      <c r="CN174" s="114"/>
      <c r="CO174" s="114"/>
      <c r="CP174" s="114"/>
      <c r="CQ174" s="114"/>
      <c r="CR174" s="114"/>
      <c r="CS174" s="114"/>
      <c r="CT174" s="114"/>
      <c r="CU174" s="114"/>
      <c r="CV174" s="114"/>
      <c r="CW174" s="114"/>
      <c r="CX174" s="114"/>
      <c r="CY174" s="114"/>
      <c r="CZ174" s="114"/>
      <c r="DA174" s="114"/>
      <c r="DB174" s="114"/>
      <c r="DC174" s="114"/>
      <c r="DD174" s="114"/>
      <c r="DE174" s="114"/>
      <c r="DF174" s="114"/>
      <c r="DG174" s="114"/>
      <c r="DH174" s="114"/>
      <c r="DI174" s="114"/>
      <c r="DJ174" s="114"/>
      <c r="DK174" s="114"/>
      <c r="DL174" s="114"/>
      <c r="DM174" s="114"/>
      <c r="DN174" s="114"/>
      <c r="DO174" s="114"/>
      <c r="DP174" s="114"/>
      <c r="DQ174" s="114"/>
      <c r="DR174" s="114"/>
      <c r="DS174" s="114"/>
      <c r="DT174" s="114"/>
      <c r="DU174" s="114"/>
      <c r="DV174" s="114"/>
      <c r="DW174" s="114"/>
      <c r="DX174" s="114"/>
      <c r="DY174" s="114"/>
      <c r="DZ174" s="114"/>
      <c r="EA174" s="114"/>
      <c r="EB174" s="114"/>
      <c r="EC174" s="114"/>
      <c r="ED174" s="114"/>
      <c r="EE174" s="114"/>
      <c r="EF174" s="114"/>
      <c r="EG174" s="114"/>
      <c r="EH174" s="114"/>
      <c r="EI174" s="114"/>
      <c r="EJ174" s="114"/>
      <c r="EK174" s="114"/>
      <c r="EL174" s="114"/>
      <c r="EM174" s="114"/>
      <c r="EN174" s="114"/>
      <c r="EO174" s="114"/>
      <c r="EP174" s="117"/>
    </row>
    <row r="175" spans="1:146" s="118" customFormat="1" x14ac:dyDescent="0.45">
      <c r="A175" s="64">
        <v>5</v>
      </c>
      <c r="B175" s="64" t="s">
        <v>113</v>
      </c>
      <c r="C175" s="64">
        <v>3</v>
      </c>
      <c r="D175" s="65" t="s">
        <v>1</v>
      </c>
      <c r="E175" s="65" t="s">
        <v>995</v>
      </c>
      <c r="F175" s="64" t="s">
        <v>69</v>
      </c>
      <c r="G175" s="66">
        <v>13</v>
      </c>
      <c r="H175" s="65" t="s">
        <v>618</v>
      </c>
      <c r="I175" s="70"/>
      <c r="J175" s="114"/>
      <c r="K175" s="114"/>
      <c r="L175" s="114"/>
      <c r="M175" s="114"/>
      <c r="N175" s="114"/>
      <c r="O175" s="114"/>
      <c r="P175" s="114"/>
      <c r="Q175" s="114"/>
      <c r="R175" s="114"/>
      <c r="S175" s="114"/>
      <c r="T175" s="114"/>
      <c r="U175" s="114"/>
      <c r="V175" s="114"/>
      <c r="W175" s="114"/>
      <c r="X175" s="114"/>
      <c r="Y175" s="114"/>
      <c r="Z175" s="114"/>
      <c r="AA175" s="114"/>
      <c r="AB175" s="114"/>
      <c r="AC175" s="114"/>
      <c r="AD175" s="114"/>
      <c r="AE175" s="114"/>
      <c r="AF175" s="114"/>
      <c r="AG175" s="114"/>
      <c r="AH175" s="114"/>
      <c r="AI175" s="114"/>
      <c r="AJ175" s="114"/>
      <c r="AK175" s="114"/>
      <c r="AL175" s="114"/>
      <c r="AM175" s="114"/>
      <c r="AN175" s="114"/>
      <c r="AO175" s="114"/>
      <c r="AP175" s="114"/>
      <c r="AQ175" s="114"/>
      <c r="AR175" s="114"/>
      <c r="AS175" s="114"/>
      <c r="AT175" s="114"/>
      <c r="AU175" s="114"/>
      <c r="AV175" s="114"/>
      <c r="AW175" s="114"/>
      <c r="AX175" s="114"/>
      <c r="AY175" s="114"/>
      <c r="AZ175" s="114"/>
      <c r="BA175" s="114"/>
      <c r="BB175" s="114"/>
      <c r="BC175" s="114"/>
      <c r="BD175" s="114"/>
      <c r="BE175" s="114"/>
      <c r="BF175" s="114"/>
      <c r="BG175" s="114"/>
      <c r="BH175" s="114"/>
      <c r="BI175" s="114"/>
      <c r="BJ175" s="114"/>
      <c r="BK175" s="114"/>
      <c r="BL175" s="114"/>
      <c r="BM175" s="114"/>
      <c r="BN175" s="114"/>
      <c r="BO175" s="114"/>
      <c r="BP175" s="114"/>
      <c r="BQ175" s="114"/>
      <c r="BR175" s="114"/>
      <c r="BS175" s="114"/>
      <c r="BT175" s="114"/>
      <c r="BU175" s="114"/>
      <c r="BV175" s="114"/>
      <c r="BW175" s="114"/>
      <c r="BX175" s="114"/>
      <c r="BY175" s="114"/>
      <c r="BZ175" s="114"/>
      <c r="CA175" s="114"/>
      <c r="CB175" s="114"/>
      <c r="CC175" s="114"/>
      <c r="CD175" s="114"/>
      <c r="CE175" s="114"/>
      <c r="CF175" s="114"/>
      <c r="CG175" s="114"/>
      <c r="CH175" s="114"/>
      <c r="CI175" s="114"/>
      <c r="CJ175" s="114"/>
      <c r="CK175" s="114"/>
      <c r="CL175" s="114"/>
      <c r="CM175" s="114"/>
      <c r="CN175" s="114"/>
      <c r="CO175" s="114"/>
      <c r="CP175" s="114"/>
      <c r="CQ175" s="114"/>
      <c r="CR175" s="114"/>
      <c r="CS175" s="114"/>
      <c r="CT175" s="114"/>
      <c r="CU175" s="114"/>
      <c r="CV175" s="114"/>
      <c r="CW175" s="114"/>
      <c r="CX175" s="114"/>
      <c r="CY175" s="114"/>
      <c r="CZ175" s="114"/>
      <c r="DA175" s="114"/>
      <c r="DB175" s="114"/>
      <c r="DC175" s="114"/>
      <c r="DD175" s="114"/>
      <c r="DE175" s="114"/>
      <c r="DF175" s="114"/>
      <c r="DG175" s="114"/>
      <c r="DH175" s="114"/>
      <c r="DI175" s="114"/>
      <c r="DJ175" s="114"/>
      <c r="DK175" s="114"/>
      <c r="DL175" s="114"/>
      <c r="DM175" s="114"/>
      <c r="DN175" s="114"/>
      <c r="DO175" s="114"/>
      <c r="DP175" s="114"/>
      <c r="DQ175" s="114"/>
      <c r="DR175" s="114"/>
      <c r="DS175" s="114"/>
      <c r="DT175" s="114"/>
      <c r="DU175" s="114"/>
      <c r="DV175" s="114"/>
      <c r="DW175" s="114"/>
      <c r="DX175" s="114"/>
      <c r="DY175" s="114"/>
      <c r="DZ175" s="114"/>
      <c r="EA175" s="114"/>
      <c r="EB175" s="114"/>
      <c r="EC175" s="114"/>
      <c r="ED175" s="114"/>
      <c r="EE175" s="114"/>
      <c r="EF175" s="114"/>
      <c r="EG175" s="114"/>
      <c r="EH175" s="114"/>
      <c r="EI175" s="114"/>
      <c r="EJ175" s="114"/>
      <c r="EK175" s="114"/>
      <c r="EL175" s="114"/>
      <c r="EM175" s="114"/>
      <c r="EN175" s="114"/>
      <c r="EO175" s="114"/>
      <c r="EP175" s="117"/>
    </row>
    <row r="176" spans="1:146" s="118" customFormat="1" ht="31.5" x14ac:dyDescent="0.45">
      <c r="A176" s="64">
        <v>5</v>
      </c>
      <c r="B176" s="64" t="s">
        <v>113</v>
      </c>
      <c r="C176" s="64">
        <v>3</v>
      </c>
      <c r="D176" s="65" t="s">
        <v>1</v>
      </c>
      <c r="E176" s="65" t="s">
        <v>1064</v>
      </c>
      <c r="F176" s="64" t="s">
        <v>69</v>
      </c>
      <c r="G176" s="66">
        <v>270</v>
      </c>
      <c r="H176" s="65" t="s">
        <v>1000</v>
      </c>
      <c r="I176" s="70"/>
      <c r="J176" s="114"/>
      <c r="K176" s="114"/>
      <c r="L176" s="114"/>
      <c r="M176" s="114"/>
      <c r="N176" s="114"/>
      <c r="O176" s="114"/>
      <c r="P176" s="114"/>
      <c r="Q176" s="114"/>
      <c r="R176" s="114"/>
      <c r="S176" s="114"/>
      <c r="T176" s="114"/>
      <c r="U176" s="114"/>
      <c r="V176" s="114"/>
      <c r="W176" s="114"/>
      <c r="X176" s="114"/>
      <c r="Y176" s="114"/>
      <c r="Z176" s="114"/>
      <c r="AA176" s="114"/>
      <c r="AB176" s="114"/>
      <c r="AC176" s="114"/>
      <c r="AD176" s="114"/>
      <c r="AE176" s="114"/>
      <c r="AF176" s="114"/>
      <c r="AG176" s="114"/>
      <c r="AH176" s="114"/>
      <c r="AI176" s="114"/>
      <c r="AJ176" s="114"/>
      <c r="AK176" s="114"/>
      <c r="AL176" s="114"/>
      <c r="AM176" s="114"/>
      <c r="AN176" s="114"/>
      <c r="AO176" s="114"/>
      <c r="AP176" s="114"/>
      <c r="AQ176" s="114"/>
      <c r="AR176" s="114"/>
      <c r="AS176" s="114"/>
      <c r="AT176" s="114"/>
      <c r="AU176" s="114"/>
      <c r="AV176" s="114"/>
      <c r="AW176" s="114"/>
      <c r="AX176" s="114"/>
      <c r="AY176" s="114"/>
      <c r="AZ176" s="114"/>
      <c r="BA176" s="114"/>
      <c r="BB176" s="114"/>
      <c r="BC176" s="114"/>
      <c r="BD176" s="114"/>
      <c r="BE176" s="114"/>
      <c r="BF176" s="114"/>
      <c r="BG176" s="114"/>
      <c r="BH176" s="114"/>
      <c r="BI176" s="114"/>
      <c r="BJ176" s="114"/>
      <c r="BK176" s="114"/>
      <c r="BL176" s="114"/>
      <c r="BM176" s="114"/>
      <c r="BN176" s="114"/>
      <c r="BO176" s="114"/>
      <c r="BP176" s="114"/>
      <c r="BQ176" s="114"/>
      <c r="BR176" s="114"/>
      <c r="BS176" s="114"/>
      <c r="BT176" s="114"/>
      <c r="BU176" s="114"/>
      <c r="BV176" s="114"/>
      <c r="BW176" s="114"/>
      <c r="BX176" s="114"/>
      <c r="BY176" s="114"/>
      <c r="BZ176" s="114"/>
      <c r="CA176" s="114"/>
      <c r="CB176" s="114"/>
      <c r="CC176" s="114"/>
      <c r="CD176" s="114"/>
      <c r="CE176" s="114"/>
      <c r="CF176" s="114"/>
      <c r="CG176" s="114"/>
      <c r="CH176" s="114"/>
      <c r="CI176" s="114"/>
      <c r="CJ176" s="114"/>
      <c r="CK176" s="114"/>
      <c r="CL176" s="114"/>
      <c r="CM176" s="114"/>
      <c r="CN176" s="114"/>
      <c r="CO176" s="114"/>
      <c r="CP176" s="114"/>
      <c r="CQ176" s="114"/>
      <c r="CR176" s="114"/>
      <c r="CS176" s="114"/>
      <c r="CT176" s="114"/>
      <c r="CU176" s="114"/>
      <c r="CV176" s="114"/>
      <c r="CW176" s="114"/>
      <c r="CX176" s="114"/>
      <c r="CY176" s="114"/>
      <c r="CZ176" s="114"/>
      <c r="DA176" s="114"/>
      <c r="DB176" s="114"/>
      <c r="DC176" s="114"/>
      <c r="DD176" s="114"/>
      <c r="DE176" s="114"/>
      <c r="DF176" s="114"/>
      <c r="DG176" s="114"/>
      <c r="DH176" s="114"/>
      <c r="DI176" s="114"/>
      <c r="DJ176" s="114"/>
      <c r="DK176" s="114"/>
      <c r="DL176" s="114"/>
      <c r="DM176" s="114"/>
      <c r="DN176" s="114"/>
      <c r="DO176" s="114"/>
      <c r="DP176" s="114"/>
      <c r="DQ176" s="114"/>
      <c r="DR176" s="114"/>
      <c r="DS176" s="114"/>
      <c r="DT176" s="114"/>
      <c r="DU176" s="114"/>
      <c r="DV176" s="114"/>
      <c r="DW176" s="114"/>
      <c r="DX176" s="114"/>
      <c r="DY176" s="114"/>
      <c r="DZ176" s="114"/>
      <c r="EA176" s="114"/>
      <c r="EB176" s="114"/>
      <c r="EC176" s="114"/>
      <c r="ED176" s="114"/>
      <c r="EE176" s="114"/>
      <c r="EF176" s="114"/>
      <c r="EG176" s="114"/>
      <c r="EH176" s="114"/>
      <c r="EI176" s="114"/>
      <c r="EJ176" s="114"/>
      <c r="EK176" s="114"/>
      <c r="EL176" s="114"/>
      <c r="EM176" s="114"/>
      <c r="EN176" s="114"/>
      <c r="EO176" s="114"/>
      <c r="EP176" s="117"/>
    </row>
    <row r="177" spans="1:147" s="118" customFormat="1" x14ac:dyDescent="0.45">
      <c r="A177" s="64">
        <v>5</v>
      </c>
      <c r="B177" s="64" t="s">
        <v>113</v>
      </c>
      <c r="C177" s="64">
        <v>3</v>
      </c>
      <c r="D177" s="65" t="s">
        <v>393</v>
      </c>
      <c r="E177" s="65" t="s">
        <v>1065</v>
      </c>
      <c r="F177" s="64" t="s">
        <v>69</v>
      </c>
      <c r="G177" s="66">
        <v>114</v>
      </c>
      <c r="H177" s="65" t="s">
        <v>987</v>
      </c>
      <c r="I177" s="70"/>
      <c r="J177" s="114"/>
      <c r="K177" s="114"/>
      <c r="L177" s="114"/>
      <c r="M177" s="114"/>
      <c r="N177" s="114"/>
      <c r="O177" s="114"/>
      <c r="P177" s="114"/>
      <c r="Q177" s="114"/>
      <c r="R177" s="114"/>
      <c r="S177" s="114"/>
      <c r="T177" s="114"/>
      <c r="U177" s="114"/>
      <c r="V177" s="114"/>
      <c r="W177" s="114"/>
      <c r="X177" s="114"/>
      <c r="Y177" s="114"/>
      <c r="Z177" s="114"/>
      <c r="AA177" s="114"/>
      <c r="AB177" s="114"/>
      <c r="AC177" s="114"/>
      <c r="AD177" s="114"/>
      <c r="AE177" s="114"/>
      <c r="AF177" s="114"/>
      <c r="AG177" s="114"/>
      <c r="AH177" s="114"/>
      <c r="AI177" s="114"/>
      <c r="AJ177" s="114"/>
      <c r="AK177" s="114"/>
      <c r="AL177" s="114"/>
      <c r="AM177" s="114"/>
      <c r="AN177" s="114"/>
      <c r="AO177" s="114"/>
      <c r="AP177" s="114"/>
      <c r="AQ177" s="114"/>
      <c r="AR177" s="114"/>
      <c r="AS177" s="114"/>
      <c r="AT177" s="114"/>
      <c r="AU177" s="114"/>
      <c r="AV177" s="114"/>
      <c r="AW177" s="114"/>
      <c r="AX177" s="114"/>
      <c r="AY177" s="114"/>
      <c r="AZ177" s="114"/>
      <c r="BA177" s="114"/>
      <c r="BB177" s="114"/>
      <c r="BC177" s="114"/>
      <c r="BD177" s="114"/>
      <c r="BE177" s="114"/>
      <c r="BF177" s="114"/>
      <c r="BG177" s="114"/>
      <c r="BH177" s="114"/>
      <c r="BI177" s="114"/>
      <c r="BJ177" s="114"/>
      <c r="BK177" s="114"/>
      <c r="BL177" s="114"/>
      <c r="BM177" s="114"/>
      <c r="BN177" s="114"/>
      <c r="BO177" s="114"/>
      <c r="BP177" s="114"/>
      <c r="BQ177" s="114"/>
      <c r="BR177" s="114"/>
      <c r="BS177" s="114"/>
      <c r="BT177" s="114"/>
      <c r="BU177" s="114"/>
      <c r="BV177" s="114"/>
      <c r="BW177" s="114"/>
      <c r="BX177" s="114"/>
      <c r="BY177" s="114"/>
      <c r="BZ177" s="114"/>
      <c r="CA177" s="114"/>
      <c r="CB177" s="114"/>
      <c r="CC177" s="114"/>
      <c r="CD177" s="114"/>
      <c r="CE177" s="114"/>
      <c r="CF177" s="114"/>
      <c r="CG177" s="114"/>
      <c r="CH177" s="114"/>
      <c r="CI177" s="114"/>
      <c r="CJ177" s="114"/>
      <c r="CK177" s="114"/>
      <c r="CL177" s="114"/>
      <c r="CM177" s="114"/>
      <c r="CN177" s="114"/>
      <c r="CO177" s="114"/>
      <c r="CP177" s="114"/>
      <c r="CQ177" s="114"/>
      <c r="CR177" s="114"/>
      <c r="CS177" s="114"/>
      <c r="CT177" s="114"/>
      <c r="CU177" s="114"/>
      <c r="CV177" s="114"/>
      <c r="CW177" s="114"/>
      <c r="CX177" s="114"/>
      <c r="CY177" s="114"/>
      <c r="CZ177" s="114"/>
      <c r="DA177" s="114"/>
      <c r="DB177" s="114"/>
      <c r="DC177" s="114"/>
      <c r="DD177" s="114"/>
      <c r="DE177" s="114"/>
      <c r="DF177" s="114"/>
      <c r="DG177" s="114"/>
      <c r="DH177" s="114"/>
      <c r="DI177" s="114"/>
      <c r="DJ177" s="114"/>
      <c r="DK177" s="114"/>
      <c r="DL177" s="114"/>
      <c r="DM177" s="114"/>
      <c r="DN177" s="114"/>
      <c r="DO177" s="114"/>
      <c r="DP177" s="114"/>
      <c r="DQ177" s="114"/>
      <c r="DR177" s="114"/>
      <c r="DS177" s="114"/>
      <c r="DT177" s="114"/>
      <c r="DU177" s="114"/>
      <c r="DV177" s="114"/>
      <c r="DW177" s="114"/>
      <c r="DX177" s="114"/>
      <c r="DY177" s="114"/>
      <c r="DZ177" s="114"/>
      <c r="EA177" s="114"/>
      <c r="EB177" s="114"/>
      <c r="EC177" s="114"/>
      <c r="ED177" s="114"/>
      <c r="EE177" s="114"/>
      <c r="EF177" s="114"/>
      <c r="EG177" s="114"/>
      <c r="EH177" s="114"/>
      <c r="EI177" s="114"/>
      <c r="EJ177" s="114"/>
      <c r="EK177" s="114"/>
      <c r="EL177" s="114"/>
      <c r="EM177" s="114"/>
      <c r="EN177" s="114"/>
      <c r="EO177" s="114"/>
      <c r="EP177" s="117"/>
    </row>
    <row r="178" spans="1:147" s="118" customFormat="1" x14ac:dyDescent="0.45">
      <c r="A178" s="64">
        <v>5</v>
      </c>
      <c r="B178" s="64" t="s">
        <v>113</v>
      </c>
      <c r="C178" s="64">
        <v>3</v>
      </c>
      <c r="D178" s="65" t="s">
        <v>393</v>
      </c>
      <c r="E178" s="65" t="s">
        <v>1066</v>
      </c>
      <c r="F178" s="64" t="s">
        <v>81</v>
      </c>
      <c r="G178" s="66">
        <v>10</v>
      </c>
      <c r="H178" s="65" t="s">
        <v>988</v>
      </c>
      <c r="I178" s="70"/>
      <c r="J178" s="114"/>
      <c r="K178" s="114"/>
      <c r="L178" s="114"/>
      <c r="M178" s="114"/>
      <c r="N178" s="114"/>
      <c r="O178" s="114"/>
      <c r="P178" s="114"/>
      <c r="Q178" s="114"/>
      <c r="R178" s="114"/>
      <c r="S178" s="114"/>
      <c r="T178" s="114"/>
      <c r="U178" s="114"/>
      <c r="V178" s="114"/>
      <c r="W178" s="114"/>
      <c r="X178" s="114"/>
      <c r="Y178" s="114"/>
      <c r="Z178" s="114"/>
      <c r="AA178" s="114"/>
      <c r="AB178" s="114"/>
      <c r="AC178" s="114"/>
      <c r="AD178" s="114"/>
      <c r="AE178" s="114"/>
      <c r="AF178" s="114"/>
      <c r="AG178" s="114"/>
      <c r="AH178" s="114"/>
      <c r="AI178" s="114"/>
      <c r="AJ178" s="114"/>
      <c r="AK178" s="114"/>
      <c r="AL178" s="114"/>
      <c r="AM178" s="114"/>
      <c r="AN178" s="114"/>
      <c r="AO178" s="114"/>
      <c r="AP178" s="114"/>
      <c r="AQ178" s="114"/>
      <c r="AR178" s="114"/>
      <c r="AS178" s="114"/>
      <c r="AT178" s="114"/>
      <c r="AU178" s="114"/>
      <c r="AV178" s="114"/>
      <c r="AW178" s="114"/>
      <c r="AX178" s="114"/>
      <c r="AY178" s="114"/>
      <c r="AZ178" s="114"/>
      <c r="BA178" s="114"/>
      <c r="BB178" s="114"/>
      <c r="BC178" s="114"/>
      <c r="BD178" s="114"/>
      <c r="BE178" s="114"/>
      <c r="BF178" s="114"/>
      <c r="BG178" s="114"/>
      <c r="BH178" s="114"/>
      <c r="BI178" s="114"/>
      <c r="BJ178" s="114"/>
      <c r="BK178" s="114"/>
      <c r="BL178" s="114"/>
      <c r="BM178" s="114"/>
      <c r="BN178" s="114"/>
      <c r="BO178" s="114"/>
      <c r="BP178" s="114"/>
      <c r="BQ178" s="114"/>
      <c r="BR178" s="114"/>
      <c r="BS178" s="114"/>
      <c r="BT178" s="114"/>
      <c r="BU178" s="114"/>
      <c r="BV178" s="114"/>
      <c r="BW178" s="114"/>
      <c r="BX178" s="114"/>
      <c r="BY178" s="114"/>
      <c r="BZ178" s="114"/>
      <c r="CA178" s="114"/>
      <c r="CB178" s="114"/>
      <c r="CC178" s="114"/>
      <c r="CD178" s="114"/>
      <c r="CE178" s="114"/>
      <c r="CF178" s="114"/>
      <c r="CG178" s="114"/>
      <c r="CH178" s="114"/>
      <c r="CI178" s="114"/>
      <c r="CJ178" s="114"/>
      <c r="CK178" s="114"/>
      <c r="CL178" s="114"/>
      <c r="CM178" s="114"/>
      <c r="CN178" s="114"/>
      <c r="CO178" s="114"/>
      <c r="CP178" s="114"/>
      <c r="CQ178" s="114"/>
      <c r="CR178" s="114"/>
      <c r="CS178" s="114"/>
      <c r="CT178" s="114"/>
      <c r="CU178" s="114"/>
      <c r="CV178" s="114"/>
      <c r="CW178" s="114"/>
      <c r="CX178" s="114"/>
      <c r="CY178" s="114"/>
      <c r="CZ178" s="114"/>
      <c r="DA178" s="114"/>
      <c r="DB178" s="114"/>
      <c r="DC178" s="114"/>
      <c r="DD178" s="114"/>
      <c r="DE178" s="114"/>
      <c r="DF178" s="114"/>
      <c r="DG178" s="114"/>
      <c r="DH178" s="114"/>
      <c r="DI178" s="114"/>
      <c r="DJ178" s="114"/>
      <c r="DK178" s="114"/>
      <c r="DL178" s="114"/>
      <c r="DM178" s="114"/>
      <c r="DN178" s="114"/>
      <c r="DO178" s="114"/>
      <c r="DP178" s="114"/>
      <c r="DQ178" s="114"/>
      <c r="DR178" s="114"/>
      <c r="DS178" s="114"/>
      <c r="DT178" s="114"/>
      <c r="DU178" s="114"/>
      <c r="DV178" s="114"/>
      <c r="DW178" s="114"/>
      <c r="DX178" s="114"/>
      <c r="DY178" s="114"/>
      <c r="DZ178" s="114"/>
      <c r="EA178" s="114"/>
      <c r="EB178" s="114"/>
      <c r="EC178" s="114"/>
      <c r="ED178" s="114"/>
      <c r="EE178" s="114"/>
      <c r="EF178" s="114"/>
      <c r="EG178" s="114"/>
      <c r="EH178" s="114"/>
      <c r="EI178" s="114"/>
      <c r="EJ178" s="114"/>
      <c r="EK178" s="114"/>
      <c r="EL178" s="114"/>
      <c r="EM178" s="114"/>
      <c r="EN178" s="114"/>
      <c r="EO178" s="114"/>
      <c r="EP178" s="117"/>
    </row>
    <row r="179" spans="1:147" s="118" customFormat="1" x14ac:dyDescent="0.45">
      <c r="A179" s="64">
        <v>5</v>
      </c>
      <c r="B179" s="64" t="s">
        <v>113</v>
      </c>
      <c r="C179" s="64">
        <v>3</v>
      </c>
      <c r="D179" s="65" t="s">
        <v>393</v>
      </c>
      <c r="E179" s="65" t="s">
        <v>1067</v>
      </c>
      <c r="F179" s="64" t="s">
        <v>81</v>
      </c>
      <c r="G179" s="66">
        <v>38</v>
      </c>
      <c r="H179" s="65" t="s">
        <v>609</v>
      </c>
      <c r="I179" s="70"/>
      <c r="J179" s="114"/>
      <c r="K179" s="114"/>
      <c r="L179" s="114"/>
      <c r="M179" s="114"/>
      <c r="N179" s="114"/>
      <c r="O179" s="114"/>
      <c r="P179" s="114"/>
      <c r="Q179" s="114"/>
      <c r="R179" s="114"/>
      <c r="S179" s="114"/>
      <c r="T179" s="114"/>
      <c r="U179" s="114"/>
      <c r="V179" s="114"/>
      <c r="W179" s="114"/>
      <c r="X179" s="114"/>
      <c r="Y179" s="114"/>
      <c r="Z179" s="114"/>
      <c r="AA179" s="114"/>
      <c r="AB179" s="114"/>
      <c r="AC179" s="114"/>
      <c r="AD179" s="114"/>
      <c r="AE179" s="114"/>
      <c r="AF179" s="114"/>
      <c r="AG179" s="114"/>
      <c r="AH179" s="114"/>
      <c r="AI179" s="114"/>
      <c r="AJ179" s="114"/>
      <c r="AK179" s="114"/>
      <c r="AL179" s="114"/>
      <c r="AM179" s="114"/>
      <c r="AN179" s="114"/>
      <c r="AO179" s="114"/>
      <c r="AP179" s="114"/>
      <c r="AQ179" s="114"/>
      <c r="AR179" s="114"/>
      <c r="AS179" s="114"/>
      <c r="AT179" s="114"/>
      <c r="AU179" s="114"/>
      <c r="AV179" s="114"/>
      <c r="AW179" s="114"/>
      <c r="AX179" s="114"/>
      <c r="AY179" s="114"/>
      <c r="AZ179" s="114"/>
      <c r="BA179" s="114"/>
      <c r="BB179" s="114"/>
      <c r="BC179" s="114"/>
      <c r="BD179" s="114"/>
      <c r="BE179" s="114"/>
      <c r="BF179" s="114"/>
      <c r="BG179" s="114"/>
      <c r="BH179" s="114"/>
      <c r="BI179" s="114"/>
      <c r="BJ179" s="114"/>
      <c r="BK179" s="114"/>
      <c r="BL179" s="114"/>
      <c r="BM179" s="114"/>
      <c r="BN179" s="114"/>
      <c r="BO179" s="114"/>
      <c r="BP179" s="114"/>
      <c r="BQ179" s="114"/>
      <c r="BR179" s="114"/>
      <c r="BS179" s="114"/>
      <c r="BT179" s="114"/>
      <c r="BU179" s="114"/>
      <c r="BV179" s="114"/>
      <c r="BW179" s="114"/>
      <c r="BX179" s="114"/>
      <c r="BY179" s="114"/>
      <c r="BZ179" s="114"/>
      <c r="CA179" s="114"/>
      <c r="CB179" s="114"/>
      <c r="CC179" s="114"/>
      <c r="CD179" s="114"/>
      <c r="CE179" s="114"/>
      <c r="CF179" s="114"/>
      <c r="CG179" s="114"/>
      <c r="CH179" s="114"/>
      <c r="CI179" s="114"/>
      <c r="CJ179" s="114"/>
      <c r="CK179" s="114"/>
      <c r="CL179" s="114"/>
      <c r="CM179" s="114"/>
      <c r="CN179" s="114"/>
      <c r="CO179" s="114"/>
      <c r="CP179" s="114"/>
      <c r="CQ179" s="114"/>
      <c r="CR179" s="114"/>
      <c r="CS179" s="114"/>
      <c r="CT179" s="114"/>
      <c r="CU179" s="114"/>
      <c r="CV179" s="114"/>
      <c r="CW179" s="114"/>
      <c r="CX179" s="114"/>
      <c r="CY179" s="114"/>
      <c r="CZ179" s="114"/>
      <c r="DA179" s="114"/>
      <c r="DB179" s="114"/>
      <c r="DC179" s="114"/>
      <c r="DD179" s="114"/>
      <c r="DE179" s="114"/>
      <c r="DF179" s="114"/>
      <c r="DG179" s="114"/>
      <c r="DH179" s="114"/>
      <c r="DI179" s="114"/>
      <c r="DJ179" s="114"/>
      <c r="DK179" s="114"/>
      <c r="DL179" s="114"/>
      <c r="DM179" s="114"/>
      <c r="DN179" s="114"/>
      <c r="DO179" s="114"/>
      <c r="DP179" s="114"/>
      <c r="DQ179" s="114"/>
      <c r="DR179" s="114"/>
      <c r="DS179" s="114"/>
      <c r="DT179" s="114"/>
      <c r="DU179" s="114"/>
      <c r="DV179" s="114"/>
      <c r="DW179" s="114"/>
      <c r="DX179" s="114"/>
      <c r="DY179" s="114"/>
      <c r="DZ179" s="114"/>
      <c r="EA179" s="114"/>
      <c r="EB179" s="114"/>
      <c r="EC179" s="114"/>
      <c r="ED179" s="114"/>
      <c r="EE179" s="114"/>
      <c r="EF179" s="114"/>
      <c r="EG179" s="114"/>
      <c r="EH179" s="114"/>
      <c r="EI179" s="114"/>
      <c r="EJ179" s="114"/>
      <c r="EK179" s="114"/>
      <c r="EL179" s="114"/>
      <c r="EM179" s="114"/>
      <c r="EN179" s="114"/>
      <c r="EO179" s="114"/>
      <c r="EP179" s="117"/>
    </row>
    <row r="180" spans="1:147" x14ac:dyDescent="0.45">
      <c r="A180" s="64">
        <v>5</v>
      </c>
      <c r="B180" s="64" t="s">
        <v>113</v>
      </c>
      <c r="C180" s="64">
        <v>3</v>
      </c>
      <c r="D180" s="65" t="s">
        <v>393</v>
      </c>
      <c r="E180" s="65" t="s">
        <v>1069</v>
      </c>
      <c r="F180" s="64" t="s">
        <v>69</v>
      </c>
      <c r="G180" s="66">
        <v>56</v>
      </c>
      <c r="H180" s="65" t="s">
        <v>991</v>
      </c>
      <c r="I180" s="70"/>
      <c r="EP180" s="115"/>
      <c r="EQ180" s="119"/>
    </row>
    <row r="181" spans="1:147" x14ac:dyDescent="0.45">
      <c r="A181" s="64">
        <v>5</v>
      </c>
      <c r="B181" s="64" t="s">
        <v>113</v>
      </c>
      <c r="C181" s="64">
        <v>3</v>
      </c>
      <c r="D181" s="65" t="s">
        <v>393</v>
      </c>
      <c r="E181" s="65" t="s">
        <v>1068</v>
      </c>
      <c r="F181" s="64" t="s">
        <v>81</v>
      </c>
      <c r="G181" s="66">
        <v>50</v>
      </c>
      <c r="H181" s="65" t="s">
        <v>996</v>
      </c>
      <c r="I181" s="70"/>
      <c r="EP181" s="115"/>
      <c r="EQ181" s="119"/>
    </row>
    <row r="182" spans="1:147" s="114" customFormat="1" x14ac:dyDescent="0.45">
      <c r="A182" s="64">
        <v>5</v>
      </c>
      <c r="B182" s="64" t="s">
        <v>113</v>
      </c>
      <c r="C182" s="64">
        <v>3</v>
      </c>
      <c r="D182" s="65" t="s">
        <v>393</v>
      </c>
      <c r="E182" s="65" t="s">
        <v>1070</v>
      </c>
      <c r="F182" s="64" t="s">
        <v>69</v>
      </c>
      <c r="G182" s="66">
        <v>69</v>
      </c>
      <c r="H182" s="65" t="s">
        <v>997</v>
      </c>
      <c r="I182" s="70"/>
      <c r="EP182" s="115"/>
    </row>
    <row r="183" spans="1:147" s="114" customFormat="1" x14ac:dyDescent="0.45">
      <c r="A183" s="64">
        <v>5</v>
      </c>
      <c r="B183" s="64" t="s">
        <v>113</v>
      </c>
      <c r="C183" s="64">
        <v>3</v>
      </c>
      <c r="D183" s="65" t="s">
        <v>393</v>
      </c>
      <c r="E183" s="65" t="s">
        <v>1071</v>
      </c>
      <c r="F183" s="64" t="s">
        <v>69</v>
      </c>
      <c r="G183" s="66">
        <v>53</v>
      </c>
      <c r="H183" s="65" t="s">
        <v>997</v>
      </c>
      <c r="I183" s="70"/>
      <c r="EP183" s="115"/>
    </row>
    <row r="184" spans="1:147" s="114" customFormat="1" ht="31.5" x14ac:dyDescent="0.45">
      <c r="A184" s="64">
        <v>5</v>
      </c>
      <c r="B184" s="64" t="s">
        <v>113</v>
      </c>
      <c r="C184" s="64">
        <v>3</v>
      </c>
      <c r="D184" s="65" t="s">
        <v>393</v>
      </c>
      <c r="E184" s="65" t="s">
        <v>1072</v>
      </c>
      <c r="F184" s="64" t="s">
        <v>81</v>
      </c>
      <c r="G184" s="66">
        <v>151</v>
      </c>
      <c r="H184" s="65" t="s">
        <v>999</v>
      </c>
      <c r="I184" s="70"/>
      <c r="EP184" s="115"/>
    </row>
    <row r="185" spans="1:147" s="114" customFormat="1" x14ac:dyDescent="0.45">
      <c r="A185" s="46">
        <v>5</v>
      </c>
      <c r="B185" s="46" t="s">
        <v>113</v>
      </c>
      <c r="C185" s="46">
        <v>4</v>
      </c>
      <c r="D185" s="53" t="s">
        <v>393</v>
      </c>
      <c r="E185" s="140" t="s">
        <v>1092</v>
      </c>
      <c r="F185" s="52" t="s">
        <v>81</v>
      </c>
      <c r="G185" s="52" t="s">
        <v>1093</v>
      </c>
      <c r="H185" s="53" t="s">
        <v>997</v>
      </c>
      <c r="I185" s="70"/>
      <c r="EP185" s="115"/>
    </row>
    <row r="186" spans="1:147" s="114" customFormat="1" x14ac:dyDescent="0.45">
      <c r="A186" s="46">
        <v>5</v>
      </c>
      <c r="B186" s="46" t="s">
        <v>113</v>
      </c>
      <c r="C186" s="46">
        <v>4</v>
      </c>
      <c r="D186" s="49" t="s">
        <v>393</v>
      </c>
      <c r="E186" s="47" t="s">
        <v>1094</v>
      </c>
      <c r="F186" s="48" t="s">
        <v>81</v>
      </c>
      <c r="G186" s="48" t="s">
        <v>1095</v>
      </c>
      <c r="H186" s="49" t="s">
        <v>618</v>
      </c>
      <c r="I186" s="70"/>
      <c r="EP186" s="115"/>
    </row>
    <row r="187" spans="1:147" s="114" customFormat="1" x14ac:dyDescent="0.45">
      <c r="A187" s="46">
        <v>5</v>
      </c>
      <c r="B187" s="46" t="s">
        <v>113</v>
      </c>
      <c r="C187" s="46">
        <v>4</v>
      </c>
      <c r="D187" s="49" t="s">
        <v>393</v>
      </c>
      <c r="E187" s="47" t="s">
        <v>1096</v>
      </c>
      <c r="F187" s="48" t="s">
        <v>81</v>
      </c>
      <c r="G187" s="48" t="s">
        <v>1097</v>
      </c>
      <c r="H187" s="49" t="s">
        <v>997</v>
      </c>
      <c r="I187" s="70"/>
      <c r="EP187" s="115"/>
    </row>
    <row r="188" spans="1:147" s="114" customFormat="1" x14ac:dyDescent="0.45">
      <c r="A188" s="46">
        <v>5</v>
      </c>
      <c r="B188" s="46" t="s">
        <v>113</v>
      </c>
      <c r="C188" s="46">
        <v>4</v>
      </c>
      <c r="D188" s="49" t="s">
        <v>393</v>
      </c>
      <c r="E188" s="47" t="s">
        <v>1098</v>
      </c>
      <c r="F188" s="48" t="s">
        <v>81</v>
      </c>
      <c r="G188" s="48" t="s">
        <v>1099</v>
      </c>
      <c r="H188" s="49" t="s">
        <v>997</v>
      </c>
      <c r="I188" s="70"/>
      <c r="EP188" s="115"/>
    </row>
    <row r="189" spans="1:147" s="114" customFormat="1" x14ac:dyDescent="0.45">
      <c r="A189" s="46">
        <v>5</v>
      </c>
      <c r="B189" s="46" t="s">
        <v>113</v>
      </c>
      <c r="C189" s="46">
        <v>4</v>
      </c>
      <c r="D189" s="49" t="s">
        <v>1</v>
      </c>
      <c r="E189" s="47" t="s">
        <v>1100</v>
      </c>
      <c r="F189" s="48" t="s">
        <v>81</v>
      </c>
      <c r="G189" s="48">
        <v>265</v>
      </c>
      <c r="H189" s="49" t="s">
        <v>1000</v>
      </c>
      <c r="I189" s="70"/>
      <c r="EP189" s="115"/>
    </row>
    <row r="190" spans="1:147" s="114" customFormat="1" x14ac:dyDescent="0.45">
      <c r="A190" s="46">
        <v>5</v>
      </c>
      <c r="B190" s="46" t="s">
        <v>113</v>
      </c>
      <c r="C190" s="46">
        <v>4</v>
      </c>
      <c r="D190" s="49" t="s">
        <v>0</v>
      </c>
      <c r="E190" s="47" t="s">
        <v>1101</v>
      </c>
      <c r="F190" s="48" t="s">
        <v>81</v>
      </c>
      <c r="G190" s="48" t="s">
        <v>1102</v>
      </c>
      <c r="H190" s="49" t="s">
        <v>1103</v>
      </c>
      <c r="I190" s="70"/>
      <c r="EP190" s="115"/>
    </row>
    <row r="191" spans="1:147" s="114" customFormat="1" x14ac:dyDescent="0.45">
      <c r="A191" s="46">
        <v>5</v>
      </c>
      <c r="B191" s="46" t="s">
        <v>113</v>
      </c>
      <c r="C191" s="46">
        <v>4</v>
      </c>
      <c r="D191" s="49" t="s">
        <v>1</v>
      </c>
      <c r="E191" s="47" t="s">
        <v>1104</v>
      </c>
      <c r="F191" s="48" t="s">
        <v>81</v>
      </c>
      <c r="G191" s="48">
        <v>14</v>
      </c>
      <c r="H191" s="49" t="s">
        <v>618</v>
      </c>
      <c r="I191" s="70"/>
      <c r="EP191" s="115"/>
    </row>
    <row r="192" spans="1:147" s="114" customFormat="1" ht="31.5" x14ac:dyDescent="0.45">
      <c r="A192" s="46">
        <v>5</v>
      </c>
      <c r="B192" s="46" t="s">
        <v>113</v>
      </c>
      <c r="C192" s="46">
        <v>4</v>
      </c>
      <c r="D192" s="53" t="s">
        <v>393</v>
      </c>
      <c r="E192" s="53" t="s">
        <v>1105</v>
      </c>
      <c r="F192" s="52" t="s">
        <v>81</v>
      </c>
      <c r="G192" s="52" t="s">
        <v>1106</v>
      </c>
      <c r="H192" s="53" t="s">
        <v>987</v>
      </c>
      <c r="I192" s="70"/>
      <c r="EP192" s="115"/>
    </row>
    <row r="193" spans="1:146" s="114" customFormat="1" x14ac:dyDescent="0.45">
      <c r="A193" s="46">
        <v>5</v>
      </c>
      <c r="B193" s="46" t="s">
        <v>113</v>
      </c>
      <c r="C193" s="46">
        <v>4</v>
      </c>
      <c r="D193" s="53" t="s">
        <v>393</v>
      </c>
      <c r="E193" s="54" t="s">
        <v>1107</v>
      </c>
      <c r="F193" s="52" t="s">
        <v>81</v>
      </c>
      <c r="G193" s="52" t="s">
        <v>1488</v>
      </c>
      <c r="H193" s="53" t="s">
        <v>991</v>
      </c>
      <c r="I193" s="70"/>
      <c r="EP193" s="115"/>
    </row>
    <row r="194" spans="1:146" s="114" customFormat="1" x14ac:dyDescent="0.45">
      <c r="A194" s="46">
        <v>5</v>
      </c>
      <c r="B194" s="46" t="s">
        <v>113</v>
      </c>
      <c r="C194" s="46">
        <v>4</v>
      </c>
      <c r="D194" s="53" t="s">
        <v>393</v>
      </c>
      <c r="E194" s="54" t="s">
        <v>1108</v>
      </c>
      <c r="F194" s="52" t="s">
        <v>81</v>
      </c>
      <c r="G194" s="52" t="s">
        <v>1109</v>
      </c>
      <c r="H194" s="53" t="s">
        <v>993</v>
      </c>
      <c r="I194" s="70"/>
      <c r="EP194" s="115"/>
    </row>
    <row r="195" spans="1:146" s="114" customFormat="1" x14ac:dyDescent="0.45">
      <c r="A195" s="15">
        <v>6</v>
      </c>
      <c r="B195" s="15" t="s">
        <v>117</v>
      </c>
      <c r="C195" s="15">
        <v>1</v>
      </c>
      <c r="D195" s="20" t="s">
        <v>137</v>
      </c>
      <c r="E195" s="20" t="s">
        <v>138</v>
      </c>
      <c r="F195" s="21" t="s">
        <v>81</v>
      </c>
      <c r="G195" s="21">
        <v>9</v>
      </c>
      <c r="H195" s="20" t="s">
        <v>139</v>
      </c>
      <c r="I195" s="70"/>
      <c r="EP195" s="115"/>
    </row>
    <row r="196" spans="1:146" s="114" customFormat="1" x14ac:dyDescent="0.45">
      <c r="A196" s="15">
        <v>6</v>
      </c>
      <c r="B196" s="15" t="s">
        <v>117</v>
      </c>
      <c r="C196" s="15">
        <v>1</v>
      </c>
      <c r="D196" s="20" t="s">
        <v>137</v>
      </c>
      <c r="E196" s="20" t="s">
        <v>140</v>
      </c>
      <c r="F196" s="21" t="s">
        <v>81</v>
      </c>
      <c r="G196" s="21">
        <v>7</v>
      </c>
      <c r="H196" s="20" t="s">
        <v>141</v>
      </c>
      <c r="I196" s="70"/>
      <c r="EP196" s="115"/>
    </row>
    <row r="197" spans="1:146" s="114" customFormat="1" x14ac:dyDescent="0.45">
      <c r="A197" s="15">
        <v>6</v>
      </c>
      <c r="B197" s="15" t="s">
        <v>117</v>
      </c>
      <c r="C197" s="15">
        <v>1</v>
      </c>
      <c r="D197" s="20" t="s">
        <v>0</v>
      </c>
      <c r="E197" s="20" t="s">
        <v>131</v>
      </c>
      <c r="F197" s="21" t="s">
        <v>81</v>
      </c>
      <c r="G197" s="21">
        <v>5</v>
      </c>
      <c r="H197" s="20" t="s">
        <v>132</v>
      </c>
      <c r="I197" s="70"/>
      <c r="EP197" s="115"/>
    </row>
    <row r="198" spans="1:146" s="114" customFormat="1" ht="31.5" x14ac:dyDescent="0.45">
      <c r="A198" s="15">
        <v>6</v>
      </c>
      <c r="B198" s="15" t="s">
        <v>117</v>
      </c>
      <c r="C198" s="15">
        <v>1</v>
      </c>
      <c r="D198" s="20" t="s">
        <v>142</v>
      </c>
      <c r="E198" s="20" t="s">
        <v>143</v>
      </c>
      <c r="F198" s="21" t="s">
        <v>69</v>
      </c>
      <c r="G198" s="21">
        <v>5</v>
      </c>
      <c r="H198" s="20" t="s">
        <v>144</v>
      </c>
      <c r="I198" s="70"/>
      <c r="EP198" s="115"/>
    </row>
    <row r="199" spans="1:146" s="114" customFormat="1" x14ac:dyDescent="0.45">
      <c r="A199" s="15">
        <v>6</v>
      </c>
      <c r="B199" s="15" t="s">
        <v>117</v>
      </c>
      <c r="C199" s="15">
        <v>1</v>
      </c>
      <c r="D199" s="20" t="s">
        <v>1</v>
      </c>
      <c r="E199" s="20" t="s">
        <v>118</v>
      </c>
      <c r="F199" s="21" t="s">
        <v>81</v>
      </c>
      <c r="G199" s="21">
        <v>39</v>
      </c>
      <c r="H199" s="20" t="s">
        <v>119</v>
      </c>
      <c r="I199" s="70"/>
      <c r="EP199" s="115"/>
    </row>
    <row r="200" spans="1:146" s="114" customFormat="1" x14ac:dyDescent="0.45">
      <c r="A200" s="15">
        <v>6</v>
      </c>
      <c r="B200" s="15" t="s">
        <v>117</v>
      </c>
      <c r="C200" s="15">
        <v>1</v>
      </c>
      <c r="D200" s="20" t="s">
        <v>1</v>
      </c>
      <c r="E200" s="20" t="s">
        <v>120</v>
      </c>
      <c r="F200" s="21" t="s">
        <v>81</v>
      </c>
      <c r="G200" s="21">
        <v>14</v>
      </c>
      <c r="H200" s="20" t="s">
        <v>121</v>
      </c>
      <c r="I200" s="70"/>
      <c r="EP200" s="115"/>
    </row>
    <row r="201" spans="1:146" s="114" customFormat="1" x14ac:dyDescent="0.45">
      <c r="A201" s="15">
        <v>6</v>
      </c>
      <c r="B201" s="15" t="s">
        <v>117</v>
      </c>
      <c r="C201" s="15">
        <v>1</v>
      </c>
      <c r="D201" s="20" t="s">
        <v>1</v>
      </c>
      <c r="E201" s="20" t="s">
        <v>122</v>
      </c>
      <c r="F201" s="21" t="s">
        <v>81</v>
      </c>
      <c r="G201" s="21">
        <v>18</v>
      </c>
      <c r="H201" s="20" t="s">
        <v>121</v>
      </c>
      <c r="I201" s="70"/>
      <c r="EP201" s="115"/>
    </row>
    <row r="202" spans="1:146" s="114" customFormat="1" ht="31.5" x14ac:dyDescent="0.45">
      <c r="A202" s="15">
        <v>6</v>
      </c>
      <c r="B202" s="15" t="s">
        <v>117</v>
      </c>
      <c r="C202" s="15">
        <v>1</v>
      </c>
      <c r="D202" s="149" t="s">
        <v>393</v>
      </c>
      <c r="E202" s="20" t="s">
        <v>123</v>
      </c>
      <c r="F202" s="21" t="s">
        <v>81</v>
      </c>
      <c r="G202" s="21">
        <v>7</v>
      </c>
      <c r="H202" s="20" t="s">
        <v>124</v>
      </c>
      <c r="I202" s="70"/>
      <c r="EP202" s="115"/>
    </row>
    <row r="203" spans="1:146" s="114" customFormat="1" x14ac:dyDescent="0.45">
      <c r="A203" s="15">
        <v>6</v>
      </c>
      <c r="B203" s="15" t="s">
        <v>117</v>
      </c>
      <c r="C203" s="15">
        <v>1</v>
      </c>
      <c r="D203" s="20" t="s">
        <v>1</v>
      </c>
      <c r="E203" s="20" t="s">
        <v>133</v>
      </c>
      <c r="F203" s="21" t="s">
        <v>81</v>
      </c>
      <c r="G203" s="21">
        <v>17</v>
      </c>
      <c r="H203" s="20" t="s">
        <v>134</v>
      </c>
      <c r="I203" s="70"/>
      <c r="EP203" s="115"/>
    </row>
    <row r="204" spans="1:146" s="114" customFormat="1" x14ac:dyDescent="0.45">
      <c r="A204" s="15">
        <v>6</v>
      </c>
      <c r="B204" s="15" t="s">
        <v>117</v>
      </c>
      <c r="C204" s="15">
        <v>1</v>
      </c>
      <c r="D204" s="20" t="s">
        <v>1</v>
      </c>
      <c r="E204" s="20" t="s">
        <v>135</v>
      </c>
      <c r="F204" s="21" t="s">
        <v>81</v>
      </c>
      <c r="G204" s="21">
        <v>11</v>
      </c>
      <c r="H204" s="20" t="s">
        <v>136</v>
      </c>
      <c r="I204" s="70"/>
      <c r="EP204" s="115"/>
    </row>
    <row r="205" spans="1:146" s="114" customFormat="1" x14ac:dyDescent="0.45">
      <c r="A205" s="15">
        <v>6</v>
      </c>
      <c r="B205" s="15" t="s">
        <v>117</v>
      </c>
      <c r="C205" s="15">
        <v>1</v>
      </c>
      <c r="D205" s="20" t="s">
        <v>1</v>
      </c>
      <c r="E205" s="20" t="s">
        <v>145</v>
      </c>
      <c r="F205" s="21" t="s">
        <v>81</v>
      </c>
      <c r="G205" s="21">
        <v>13</v>
      </c>
      <c r="H205" s="20" t="s">
        <v>146</v>
      </c>
      <c r="I205" s="70"/>
      <c r="EP205" s="115"/>
    </row>
    <row r="206" spans="1:146" s="114" customFormat="1" x14ac:dyDescent="0.45">
      <c r="A206" s="15">
        <v>6</v>
      </c>
      <c r="B206" s="15" t="s">
        <v>117</v>
      </c>
      <c r="C206" s="15">
        <v>1</v>
      </c>
      <c r="D206" s="20" t="s">
        <v>1</v>
      </c>
      <c r="E206" s="20" t="s">
        <v>147</v>
      </c>
      <c r="F206" s="21" t="s">
        <v>148</v>
      </c>
      <c r="G206" s="21">
        <v>4</v>
      </c>
      <c r="H206" s="20" t="s">
        <v>149</v>
      </c>
      <c r="I206" s="70"/>
      <c r="EP206" s="115"/>
    </row>
    <row r="207" spans="1:146" s="114" customFormat="1" x14ac:dyDescent="0.45">
      <c r="A207" s="15">
        <v>6</v>
      </c>
      <c r="B207" s="15" t="s">
        <v>117</v>
      </c>
      <c r="C207" s="15">
        <v>1</v>
      </c>
      <c r="D207" s="20" t="s">
        <v>83</v>
      </c>
      <c r="E207" s="20" t="s">
        <v>125</v>
      </c>
      <c r="F207" s="21" t="s">
        <v>81</v>
      </c>
      <c r="G207" s="21">
        <v>26</v>
      </c>
      <c r="H207" s="20" t="s">
        <v>126</v>
      </c>
      <c r="I207" s="70"/>
      <c r="EP207" s="115"/>
    </row>
    <row r="208" spans="1:146" s="114" customFormat="1" x14ac:dyDescent="0.45">
      <c r="A208" s="15">
        <v>6</v>
      </c>
      <c r="B208" s="15" t="s">
        <v>117</v>
      </c>
      <c r="C208" s="15">
        <v>1</v>
      </c>
      <c r="D208" s="20" t="s">
        <v>83</v>
      </c>
      <c r="E208" s="20" t="s">
        <v>127</v>
      </c>
      <c r="F208" s="21" t="s">
        <v>81</v>
      </c>
      <c r="G208" s="21">
        <v>63</v>
      </c>
      <c r="H208" s="20" t="s">
        <v>128</v>
      </c>
      <c r="I208" s="70"/>
      <c r="EP208" s="115"/>
    </row>
    <row r="209" spans="1:146" s="114" customFormat="1" x14ac:dyDescent="0.45">
      <c r="A209" s="15">
        <v>6</v>
      </c>
      <c r="B209" s="15" t="s">
        <v>117</v>
      </c>
      <c r="C209" s="15">
        <v>1</v>
      </c>
      <c r="D209" s="20" t="s">
        <v>83</v>
      </c>
      <c r="E209" s="20" t="s">
        <v>129</v>
      </c>
      <c r="F209" s="21" t="s">
        <v>81</v>
      </c>
      <c r="G209" s="21">
        <v>340</v>
      </c>
      <c r="H209" s="20" t="s">
        <v>130</v>
      </c>
      <c r="I209" s="70"/>
      <c r="EP209" s="115"/>
    </row>
    <row r="210" spans="1:146" s="114" customFormat="1" x14ac:dyDescent="0.45">
      <c r="A210" s="33">
        <v>6</v>
      </c>
      <c r="B210" s="33" t="s">
        <v>117</v>
      </c>
      <c r="C210" s="33">
        <v>2</v>
      </c>
      <c r="D210" s="39" t="s">
        <v>1</v>
      </c>
      <c r="E210" s="39" t="s">
        <v>147</v>
      </c>
      <c r="F210" s="43" t="s">
        <v>69</v>
      </c>
      <c r="G210" s="43">
        <v>38</v>
      </c>
      <c r="H210" s="39" t="s">
        <v>149</v>
      </c>
      <c r="I210" s="70"/>
      <c r="EP210" s="115"/>
    </row>
    <row r="211" spans="1:146" s="114" customFormat="1" x14ac:dyDescent="0.45">
      <c r="A211" s="33">
        <v>6</v>
      </c>
      <c r="B211" s="33" t="s">
        <v>117</v>
      </c>
      <c r="C211" s="33">
        <v>2</v>
      </c>
      <c r="D211" s="39" t="s">
        <v>1</v>
      </c>
      <c r="E211" s="39" t="s">
        <v>421</v>
      </c>
      <c r="F211" s="43" t="s">
        <v>69</v>
      </c>
      <c r="G211" s="43">
        <v>9</v>
      </c>
      <c r="H211" s="39" t="s">
        <v>149</v>
      </c>
      <c r="I211" s="70"/>
      <c r="EP211" s="115"/>
    </row>
    <row r="212" spans="1:146" s="114" customFormat="1" x14ac:dyDescent="0.45">
      <c r="A212" s="33">
        <v>6</v>
      </c>
      <c r="B212" s="33" t="s">
        <v>117</v>
      </c>
      <c r="C212" s="33">
        <v>2</v>
      </c>
      <c r="D212" s="39" t="s">
        <v>1</v>
      </c>
      <c r="E212" s="39" t="s">
        <v>422</v>
      </c>
      <c r="F212" s="43" t="s">
        <v>81</v>
      </c>
      <c r="G212" s="43">
        <v>1</v>
      </c>
      <c r="H212" s="39" t="s">
        <v>423</v>
      </c>
      <c r="I212" s="70"/>
      <c r="EP212" s="115"/>
    </row>
    <row r="213" spans="1:146" s="114" customFormat="1" x14ac:dyDescent="0.45">
      <c r="A213" s="33">
        <v>6</v>
      </c>
      <c r="B213" s="33" t="s">
        <v>117</v>
      </c>
      <c r="C213" s="33">
        <v>2</v>
      </c>
      <c r="D213" s="39" t="s">
        <v>1</v>
      </c>
      <c r="E213" s="39" t="s">
        <v>424</v>
      </c>
      <c r="F213" s="43" t="s">
        <v>81</v>
      </c>
      <c r="G213" s="43">
        <v>40</v>
      </c>
      <c r="H213" s="39" t="s">
        <v>425</v>
      </c>
      <c r="I213" s="70"/>
      <c r="EP213" s="115"/>
    </row>
    <row r="214" spans="1:146" s="114" customFormat="1" x14ac:dyDescent="0.45">
      <c r="A214" s="33">
        <v>6</v>
      </c>
      <c r="B214" s="33" t="s">
        <v>117</v>
      </c>
      <c r="C214" s="33">
        <v>2</v>
      </c>
      <c r="D214" s="39" t="s">
        <v>1</v>
      </c>
      <c r="E214" s="39" t="s">
        <v>426</v>
      </c>
      <c r="F214" s="43" t="s">
        <v>81</v>
      </c>
      <c r="G214" s="43">
        <v>151</v>
      </c>
      <c r="H214" s="39" t="s">
        <v>427</v>
      </c>
      <c r="I214" s="70"/>
      <c r="EP214" s="115"/>
    </row>
    <row r="215" spans="1:146" s="114" customFormat="1" x14ac:dyDescent="0.45">
      <c r="A215" s="33">
        <v>6</v>
      </c>
      <c r="B215" s="33" t="s">
        <v>117</v>
      </c>
      <c r="C215" s="33">
        <v>2</v>
      </c>
      <c r="D215" s="39" t="s">
        <v>1</v>
      </c>
      <c r="E215" s="39" t="s">
        <v>428</v>
      </c>
      <c r="F215" s="43" t="s">
        <v>69</v>
      </c>
      <c r="G215" s="43">
        <v>2</v>
      </c>
      <c r="H215" s="39" t="s">
        <v>429</v>
      </c>
      <c r="I215" s="70"/>
      <c r="EP215" s="115"/>
    </row>
    <row r="216" spans="1:146" s="114" customFormat="1" x14ac:dyDescent="0.45">
      <c r="A216" s="33">
        <v>6</v>
      </c>
      <c r="B216" s="33" t="s">
        <v>117</v>
      </c>
      <c r="C216" s="33">
        <v>2</v>
      </c>
      <c r="D216" s="39" t="s">
        <v>393</v>
      </c>
      <c r="E216" s="39" t="s">
        <v>430</v>
      </c>
      <c r="F216" s="43" t="s">
        <v>81</v>
      </c>
      <c r="G216" s="43">
        <v>48</v>
      </c>
      <c r="H216" s="39" t="s">
        <v>431</v>
      </c>
      <c r="I216" s="70"/>
      <c r="EP216" s="115"/>
    </row>
    <row r="217" spans="1:146" s="114" customFormat="1" x14ac:dyDescent="0.45">
      <c r="A217" s="33">
        <v>6</v>
      </c>
      <c r="B217" s="33" t="s">
        <v>117</v>
      </c>
      <c r="C217" s="33">
        <v>2</v>
      </c>
      <c r="D217" s="39" t="s">
        <v>393</v>
      </c>
      <c r="E217" s="39" t="s">
        <v>432</v>
      </c>
      <c r="F217" s="43" t="s">
        <v>81</v>
      </c>
      <c r="G217" s="43">
        <v>12</v>
      </c>
      <c r="H217" s="39" t="s">
        <v>136</v>
      </c>
      <c r="I217" s="70"/>
      <c r="EP217" s="115"/>
    </row>
    <row r="218" spans="1:146" s="114" customFormat="1" x14ac:dyDescent="0.45">
      <c r="A218" s="33">
        <v>6</v>
      </c>
      <c r="B218" s="33" t="s">
        <v>117</v>
      </c>
      <c r="C218" s="33">
        <v>2</v>
      </c>
      <c r="D218" s="39" t="s">
        <v>393</v>
      </c>
      <c r="E218" s="39" t="s">
        <v>433</v>
      </c>
      <c r="F218" s="43" t="s">
        <v>81</v>
      </c>
      <c r="G218" s="43">
        <v>1</v>
      </c>
      <c r="H218" s="39" t="s">
        <v>136</v>
      </c>
      <c r="I218" s="70"/>
      <c r="EP218" s="115"/>
    </row>
    <row r="219" spans="1:146" s="114" customFormat="1" x14ac:dyDescent="0.45">
      <c r="A219" s="33">
        <v>6</v>
      </c>
      <c r="B219" s="33" t="s">
        <v>117</v>
      </c>
      <c r="C219" s="33">
        <v>2</v>
      </c>
      <c r="D219" s="39" t="s">
        <v>393</v>
      </c>
      <c r="E219" s="39" t="s">
        <v>434</v>
      </c>
      <c r="F219" s="43" t="s">
        <v>81</v>
      </c>
      <c r="G219" s="43">
        <v>2</v>
      </c>
      <c r="H219" s="39" t="s">
        <v>136</v>
      </c>
      <c r="I219" s="70"/>
      <c r="EP219" s="115"/>
    </row>
    <row r="220" spans="1:146" s="114" customFormat="1" ht="59.25" customHeight="1" x14ac:dyDescent="0.45">
      <c r="A220" s="64">
        <v>6</v>
      </c>
      <c r="B220" s="64" t="s">
        <v>117</v>
      </c>
      <c r="C220" s="64">
        <v>3</v>
      </c>
      <c r="D220" s="65" t="s">
        <v>142</v>
      </c>
      <c r="E220" s="65" t="s">
        <v>739</v>
      </c>
      <c r="F220" s="66" t="s">
        <v>81</v>
      </c>
      <c r="G220" s="66">
        <v>3</v>
      </c>
      <c r="H220" s="65" t="s">
        <v>740</v>
      </c>
      <c r="I220" s="70"/>
      <c r="EP220" s="115"/>
    </row>
    <row r="221" spans="1:146" s="114" customFormat="1" x14ac:dyDescent="0.45">
      <c r="A221" s="64">
        <v>6</v>
      </c>
      <c r="B221" s="64" t="s">
        <v>117</v>
      </c>
      <c r="C221" s="64">
        <v>3</v>
      </c>
      <c r="D221" s="65" t="s">
        <v>1</v>
      </c>
      <c r="E221" s="65" t="s">
        <v>147</v>
      </c>
      <c r="F221" s="66" t="s">
        <v>69</v>
      </c>
      <c r="G221" s="66">
        <v>3</v>
      </c>
      <c r="H221" s="65"/>
      <c r="I221" s="70"/>
      <c r="EP221" s="115"/>
    </row>
    <row r="222" spans="1:146" s="114" customFormat="1" x14ac:dyDescent="0.45">
      <c r="A222" s="64">
        <v>6</v>
      </c>
      <c r="B222" s="64" t="s">
        <v>117</v>
      </c>
      <c r="C222" s="64">
        <v>3</v>
      </c>
      <c r="D222" s="116" t="s">
        <v>1</v>
      </c>
      <c r="E222" s="116" t="s">
        <v>421</v>
      </c>
      <c r="F222" s="121" t="s">
        <v>69</v>
      </c>
      <c r="G222" s="66">
        <v>57</v>
      </c>
      <c r="H222" s="116"/>
      <c r="I222" s="70"/>
      <c r="EP222" s="115"/>
    </row>
    <row r="223" spans="1:146" s="114" customFormat="1" x14ac:dyDescent="0.45">
      <c r="A223" s="64">
        <v>6</v>
      </c>
      <c r="B223" s="64" t="s">
        <v>117</v>
      </c>
      <c r="C223" s="64">
        <v>3</v>
      </c>
      <c r="D223" s="65" t="s">
        <v>1</v>
      </c>
      <c r="E223" s="65" t="s">
        <v>722</v>
      </c>
      <c r="F223" s="66" t="s">
        <v>69</v>
      </c>
      <c r="G223" s="66">
        <v>3</v>
      </c>
      <c r="H223" s="65"/>
      <c r="I223" s="70"/>
      <c r="EP223" s="115"/>
    </row>
    <row r="224" spans="1:146" s="114" customFormat="1" x14ac:dyDescent="0.45">
      <c r="A224" s="64">
        <v>6</v>
      </c>
      <c r="B224" s="64" t="s">
        <v>117</v>
      </c>
      <c r="C224" s="64">
        <v>3</v>
      </c>
      <c r="D224" s="65" t="s">
        <v>1</v>
      </c>
      <c r="E224" s="65" t="s">
        <v>428</v>
      </c>
      <c r="F224" s="66" t="s">
        <v>81</v>
      </c>
      <c r="G224" s="66">
        <v>2</v>
      </c>
      <c r="H224" s="65" t="s">
        <v>723</v>
      </c>
      <c r="I224" s="70"/>
      <c r="EP224" s="115"/>
    </row>
    <row r="225" spans="1:146" s="114" customFormat="1" x14ac:dyDescent="0.45">
      <c r="A225" s="64">
        <v>6</v>
      </c>
      <c r="B225" s="64" t="s">
        <v>117</v>
      </c>
      <c r="C225" s="64">
        <v>3</v>
      </c>
      <c r="D225" s="65" t="s">
        <v>1</v>
      </c>
      <c r="E225" s="65" t="s">
        <v>724</v>
      </c>
      <c r="F225" s="66" t="s">
        <v>69</v>
      </c>
      <c r="G225" s="66">
        <v>2</v>
      </c>
      <c r="H225" s="65" t="s">
        <v>725</v>
      </c>
      <c r="I225" s="70"/>
      <c r="EP225" s="115"/>
    </row>
    <row r="226" spans="1:146" s="114" customFormat="1" x14ac:dyDescent="0.45">
      <c r="A226" s="64">
        <v>6</v>
      </c>
      <c r="B226" s="64" t="s">
        <v>117</v>
      </c>
      <c r="C226" s="64">
        <v>3</v>
      </c>
      <c r="D226" s="65" t="s">
        <v>1</v>
      </c>
      <c r="E226" s="65" t="s">
        <v>726</v>
      </c>
      <c r="F226" s="66" t="s">
        <v>81</v>
      </c>
      <c r="G226" s="66">
        <v>21</v>
      </c>
      <c r="H226" s="65" t="s">
        <v>121</v>
      </c>
      <c r="I226" s="70"/>
      <c r="EP226" s="115"/>
    </row>
    <row r="227" spans="1:146" s="114" customFormat="1" x14ac:dyDescent="0.45">
      <c r="A227" s="64">
        <v>6</v>
      </c>
      <c r="B227" s="64" t="s">
        <v>117</v>
      </c>
      <c r="C227" s="64">
        <v>3</v>
      </c>
      <c r="D227" s="65" t="s">
        <v>1</v>
      </c>
      <c r="E227" s="65" t="s">
        <v>727</v>
      </c>
      <c r="F227" s="66" t="s">
        <v>81</v>
      </c>
      <c r="G227" s="66">
        <v>13</v>
      </c>
      <c r="H227" s="65" t="s">
        <v>425</v>
      </c>
      <c r="I227" s="70"/>
      <c r="EP227" s="115"/>
    </row>
    <row r="228" spans="1:146" s="114" customFormat="1" x14ac:dyDescent="0.45">
      <c r="A228" s="64">
        <v>6</v>
      </c>
      <c r="B228" s="64" t="s">
        <v>117</v>
      </c>
      <c r="C228" s="64">
        <v>3</v>
      </c>
      <c r="D228" s="65" t="s">
        <v>1</v>
      </c>
      <c r="E228" s="65" t="s">
        <v>728</v>
      </c>
      <c r="F228" s="66" t="s">
        <v>81</v>
      </c>
      <c r="G228" s="66">
        <v>21</v>
      </c>
      <c r="H228" s="65" t="s">
        <v>425</v>
      </c>
      <c r="I228" s="70"/>
      <c r="EP228" s="115"/>
    </row>
    <row r="229" spans="1:146" s="114" customFormat="1" x14ac:dyDescent="0.45">
      <c r="A229" s="64">
        <v>6</v>
      </c>
      <c r="B229" s="64" t="s">
        <v>117</v>
      </c>
      <c r="C229" s="64">
        <v>3</v>
      </c>
      <c r="D229" s="65" t="s">
        <v>1</v>
      </c>
      <c r="E229" s="65" t="s">
        <v>729</v>
      </c>
      <c r="F229" s="66" t="s">
        <v>69</v>
      </c>
      <c r="G229" s="66">
        <v>5</v>
      </c>
      <c r="H229" s="65" t="s">
        <v>730</v>
      </c>
      <c r="I229" s="70"/>
      <c r="EP229" s="115"/>
    </row>
    <row r="230" spans="1:146" s="114" customFormat="1" ht="31.5" x14ac:dyDescent="0.45">
      <c r="A230" s="64">
        <v>6</v>
      </c>
      <c r="B230" s="64" t="s">
        <v>117</v>
      </c>
      <c r="C230" s="64">
        <v>3</v>
      </c>
      <c r="D230" s="65" t="s">
        <v>1</v>
      </c>
      <c r="E230" s="65" t="s">
        <v>731</v>
      </c>
      <c r="F230" s="66" t="s">
        <v>81</v>
      </c>
      <c r="G230" s="66">
        <v>7</v>
      </c>
      <c r="H230" s="65" t="s">
        <v>732</v>
      </c>
      <c r="I230" s="70"/>
      <c r="EP230" s="115"/>
    </row>
    <row r="231" spans="1:146" s="114" customFormat="1" x14ac:dyDescent="0.45">
      <c r="A231" s="64">
        <v>6</v>
      </c>
      <c r="B231" s="64" t="s">
        <v>117</v>
      </c>
      <c r="C231" s="64">
        <v>3</v>
      </c>
      <c r="D231" s="65" t="s">
        <v>1</v>
      </c>
      <c r="E231" s="65" t="s">
        <v>733</v>
      </c>
      <c r="F231" s="66" t="s">
        <v>81</v>
      </c>
      <c r="G231" s="66">
        <v>5</v>
      </c>
      <c r="H231" s="65" t="s">
        <v>734</v>
      </c>
      <c r="I231" s="70"/>
      <c r="EP231" s="115"/>
    </row>
    <row r="232" spans="1:146" s="114" customFormat="1" x14ac:dyDescent="0.45">
      <c r="A232" s="64">
        <v>6</v>
      </c>
      <c r="B232" s="64" t="s">
        <v>117</v>
      </c>
      <c r="C232" s="64">
        <v>3</v>
      </c>
      <c r="D232" s="65" t="s">
        <v>1</v>
      </c>
      <c r="E232" s="65" t="s">
        <v>735</v>
      </c>
      <c r="F232" s="66" t="s">
        <v>81</v>
      </c>
      <c r="G232" s="66">
        <v>2</v>
      </c>
      <c r="H232" s="65" t="s">
        <v>730</v>
      </c>
      <c r="I232" s="70"/>
      <c r="EP232" s="115"/>
    </row>
    <row r="233" spans="1:146" s="114" customFormat="1" x14ac:dyDescent="0.45">
      <c r="A233" s="64">
        <v>6</v>
      </c>
      <c r="B233" s="64" t="s">
        <v>117</v>
      </c>
      <c r="C233" s="64">
        <v>3</v>
      </c>
      <c r="D233" s="65" t="s">
        <v>1</v>
      </c>
      <c r="E233" s="65" t="s">
        <v>736</v>
      </c>
      <c r="F233" s="66" t="s">
        <v>81</v>
      </c>
      <c r="G233" s="66">
        <v>7</v>
      </c>
      <c r="H233" s="65" t="s">
        <v>730</v>
      </c>
      <c r="I233" s="70"/>
      <c r="EP233" s="115"/>
    </row>
    <row r="234" spans="1:146" s="114" customFormat="1" x14ac:dyDescent="0.45">
      <c r="A234" s="64">
        <v>6</v>
      </c>
      <c r="B234" s="64" t="s">
        <v>117</v>
      </c>
      <c r="C234" s="64">
        <v>3</v>
      </c>
      <c r="D234" s="65" t="s">
        <v>393</v>
      </c>
      <c r="E234" s="65" t="s">
        <v>737</v>
      </c>
      <c r="F234" s="66" t="s">
        <v>81</v>
      </c>
      <c r="G234" s="66">
        <v>12</v>
      </c>
      <c r="H234" s="65" t="s">
        <v>738</v>
      </c>
      <c r="I234" s="70"/>
      <c r="EP234" s="115"/>
    </row>
    <row r="235" spans="1:146" s="114" customFormat="1" x14ac:dyDescent="0.45">
      <c r="A235" s="46">
        <v>6</v>
      </c>
      <c r="B235" s="46" t="s">
        <v>117</v>
      </c>
      <c r="C235" s="46">
        <v>4</v>
      </c>
      <c r="D235" s="51" t="s">
        <v>1</v>
      </c>
      <c r="E235" s="51" t="s">
        <v>1537</v>
      </c>
      <c r="F235" s="55" t="s">
        <v>69</v>
      </c>
      <c r="G235" s="55">
        <v>6</v>
      </c>
      <c r="H235" s="51" t="s">
        <v>149</v>
      </c>
      <c r="I235" s="70"/>
      <c r="EP235" s="115"/>
    </row>
    <row r="236" spans="1:146" s="114" customFormat="1" x14ac:dyDescent="0.45">
      <c r="A236" s="46">
        <v>6</v>
      </c>
      <c r="B236" s="46" t="s">
        <v>117</v>
      </c>
      <c r="C236" s="157"/>
      <c r="D236" s="51" t="s">
        <v>1</v>
      </c>
      <c r="E236" s="51" t="s">
        <v>421</v>
      </c>
      <c r="F236" s="55" t="s">
        <v>69</v>
      </c>
      <c r="G236" s="55">
        <v>33</v>
      </c>
      <c r="H236" s="51" t="s">
        <v>149</v>
      </c>
      <c r="I236" s="70"/>
      <c r="EP236" s="115"/>
    </row>
    <row r="237" spans="1:146" s="114" customFormat="1" x14ac:dyDescent="0.45">
      <c r="A237" s="46">
        <v>6</v>
      </c>
      <c r="B237" s="46" t="s">
        <v>117</v>
      </c>
      <c r="C237" s="157"/>
      <c r="D237" s="51" t="s">
        <v>1</v>
      </c>
      <c r="E237" s="51" t="s">
        <v>722</v>
      </c>
      <c r="F237" s="55" t="s">
        <v>69</v>
      </c>
      <c r="G237" s="55">
        <v>1</v>
      </c>
      <c r="H237" s="51" t="s">
        <v>149</v>
      </c>
      <c r="I237" s="70"/>
      <c r="EP237" s="115"/>
    </row>
    <row r="238" spans="1:146" s="114" customFormat="1" x14ac:dyDescent="0.45">
      <c r="A238" s="46">
        <v>6</v>
      </c>
      <c r="B238" s="46" t="s">
        <v>117</v>
      </c>
      <c r="C238" s="157"/>
      <c r="D238" s="51" t="s">
        <v>1</v>
      </c>
      <c r="E238" s="51" t="s">
        <v>1538</v>
      </c>
      <c r="F238" s="55" t="s">
        <v>81</v>
      </c>
      <c r="G238" s="55">
        <v>37</v>
      </c>
      <c r="H238" s="51" t="s">
        <v>1539</v>
      </c>
      <c r="I238" s="70"/>
      <c r="EP238" s="115"/>
    </row>
    <row r="239" spans="1:146" s="114" customFormat="1" x14ac:dyDescent="0.45">
      <c r="A239" s="46">
        <v>6</v>
      </c>
      <c r="B239" s="46" t="s">
        <v>117</v>
      </c>
      <c r="C239" s="157"/>
      <c r="D239" s="51" t="s">
        <v>1</v>
      </c>
      <c r="E239" s="51" t="s">
        <v>1540</v>
      </c>
      <c r="F239" s="55" t="s">
        <v>81</v>
      </c>
      <c r="G239" s="55">
        <v>56</v>
      </c>
      <c r="H239" s="51" t="s">
        <v>1541</v>
      </c>
      <c r="I239" s="70"/>
      <c r="EP239" s="115"/>
    </row>
    <row r="240" spans="1:146" s="114" customFormat="1" x14ac:dyDescent="0.45">
      <c r="A240" s="46">
        <v>6</v>
      </c>
      <c r="B240" s="46" t="s">
        <v>117</v>
      </c>
      <c r="C240" s="157"/>
      <c r="D240" s="51" t="s">
        <v>1</v>
      </c>
      <c r="E240" s="51" t="s">
        <v>1542</v>
      </c>
      <c r="F240" s="55" t="s">
        <v>81</v>
      </c>
      <c r="G240" s="55">
        <v>69</v>
      </c>
      <c r="H240" s="51" t="s">
        <v>1543</v>
      </c>
      <c r="I240" s="70"/>
      <c r="EP240" s="115"/>
    </row>
    <row r="241" spans="1:146" s="114" customFormat="1" x14ac:dyDescent="0.45">
      <c r="A241" s="46">
        <v>6</v>
      </c>
      <c r="B241" s="46" t="s">
        <v>117</v>
      </c>
      <c r="C241" s="157"/>
      <c r="D241" s="51" t="s">
        <v>1</v>
      </c>
      <c r="E241" s="51" t="s">
        <v>1544</v>
      </c>
      <c r="F241" s="55" t="s">
        <v>81</v>
      </c>
      <c r="G241" s="55">
        <v>3</v>
      </c>
      <c r="H241" s="51" t="s">
        <v>730</v>
      </c>
      <c r="I241" s="70"/>
      <c r="EP241" s="115"/>
    </row>
    <row r="242" spans="1:146" s="114" customFormat="1" x14ac:dyDescent="0.45">
      <c r="A242" s="46">
        <v>6</v>
      </c>
      <c r="B242" s="46" t="s">
        <v>117</v>
      </c>
      <c r="C242" s="157"/>
      <c r="D242" s="51" t="s">
        <v>1</v>
      </c>
      <c r="E242" s="51" t="s">
        <v>1545</v>
      </c>
      <c r="F242" s="55" t="s">
        <v>81</v>
      </c>
      <c r="G242" s="55">
        <v>27</v>
      </c>
      <c r="H242" s="51" t="s">
        <v>1546</v>
      </c>
      <c r="I242" s="70"/>
      <c r="EP242" s="115"/>
    </row>
    <row r="243" spans="1:146" s="114" customFormat="1" x14ac:dyDescent="0.45">
      <c r="A243" s="46">
        <v>6</v>
      </c>
      <c r="B243" s="46" t="s">
        <v>117</v>
      </c>
      <c r="C243" s="157"/>
      <c r="D243" s="51" t="s">
        <v>1</v>
      </c>
      <c r="E243" s="51" t="s">
        <v>1547</v>
      </c>
      <c r="F243" s="55" t="s">
        <v>81</v>
      </c>
      <c r="G243" s="55">
        <v>27</v>
      </c>
      <c r="H243" s="51" t="s">
        <v>1548</v>
      </c>
      <c r="I243" s="70"/>
      <c r="EP243" s="115"/>
    </row>
    <row r="244" spans="1:146" s="114" customFormat="1" x14ac:dyDescent="0.45">
      <c r="A244" s="46">
        <v>6</v>
      </c>
      <c r="B244" s="46" t="s">
        <v>117</v>
      </c>
      <c r="C244" s="157"/>
      <c r="D244" s="51" t="s">
        <v>1</v>
      </c>
      <c r="E244" s="51" t="s">
        <v>1549</v>
      </c>
      <c r="F244" s="55" t="s">
        <v>81</v>
      </c>
      <c r="G244" s="55">
        <v>48</v>
      </c>
      <c r="H244" s="51" t="s">
        <v>1550</v>
      </c>
      <c r="I244" s="70"/>
      <c r="EP244" s="115"/>
    </row>
    <row r="245" spans="1:146" s="114" customFormat="1" x14ac:dyDescent="0.45">
      <c r="A245" s="46">
        <v>6</v>
      </c>
      <c r="B245" s="46" t="s">
        <v>117</v>
      </c>
      <c r="C245" s="157"/>
      <c r="D245" s="51" t="s">
        <v>1</v>
      </c>
      <c r="E245" s="51" t="s">
        <v>1551</v>
      </c>
      <c r="F245" s="55" t="s">
        <v>81</v>
      </c>
      <c r="G245" s="55">
        <v>29</v>
      </c>
      <c r="H245" s="51" t="s">
        <v>1550</v>
      </c>
      <c r="I245" s="70"/>
      <c r="EP245" s="115"/>
    </row>
    <row r="246" spans="1:146" s="114" customFormat="1" x14ac:dyDescent="0.45">
      <c r="A246" s="46">
        <v>6</v>
      </c>
      <c r="B246" s="46" t="s">
        <v>117</v>
      </c>
      <c r="C246" s="157"/>
      <c r="D246" s="51" t="s">
        <v>1</v>
      </c>
      <c r="E246" s="51" t="s">
        <v>1552</v>
      </c>
      <c r="F246" s="55" t="s">
        <v>81</v>
      </c>
      <c r="G246" s="55">
        <v>25</v>
      </c>
      <c r="H246" s="51" t="s">
        <v>1553</v>
      </c>
      <c r="I246" s="70"/>
      <c r="EP246" s="115"/>
    </row>
    <row r="247" spans="1:146" s="114" customFormat="1" x14ac:dyDescent="0.45">
      <c r="A247" s="46">
        <v>6</v>
      </c>
      <c r="B247" s="46" t="s">
        <v>117</v>
      </c>
      <c r="C247" s="157"/>
      <c r="D247" s="51" t="s">
        <v>1</v>
      </c>
      <c r="E247" s="51" t="s">
        <v>1554</v>
      </c>
      <c r="F247" s="55" t="s">
        <v>81</v>
      </c>
      <c r="G247" s="55">
        <v>28</v>
      </c>
      <c r="H247" s="51" t="s">
        <v>1555</v>
      </c>
      <c r="I247" s="70"/>
      <c r="EP247" s="115"/>
    </row>
    <row r="248" spans="1:146" s="114" customFormat="1" x14ac:dyDescent="0.45">
      <c r="A248" s="46">
        <v>6</v>
      </c>
      <c r="B248" s="46" t="s">
        <v>117</v>
      </c>
      <c r="C248" s="157"/>
      <c r="D248" s="51" t="s">
        <v>1</v>
      </c>
      <c r="E248" s="51" t="s">
        <v>1556</v>
      </c>
      <c r="F248" s="55" t="s">
        <v>81</v>
      </c>
      <c r="G248" s="55">
        <v>4</v>
      </c>
      <c r="H248" s="51" t="s">
        <v>730</v>
      </c>
      <c r="I248" s="70"/>
      <c r="EP248" s="115"/>
    </row>
    <row r="249" spans="1:146" s="114" customFormat="1" x14ac:dyDescent="0.45">
      <c r="A249" s="46">
        <v>6</v>
      </c>
      <c r="B249" s="46" t="s">
        <v>117</v>
      </c>
      <c r="C249" s="157"/>
      <c r="D249" s="51" t="s">
        <v>1</v>
      </c>
      <c r="E249" s="51" t="s">
        <v>1557</v>
      </c>
      <c r="F249" s="55" t="s">
        <v>81</v>
      </c>
      <c r="G249" s="55">
        <v>3</v>
      </c>
      <c r="H249" s="51" t="s">
        <v>1550</v>
      </c>
      <c r="I249" s="70"/>
      <c r="EP249" s="115"/>
    </row>
    <row r="250" spans="1:146" s="114" customFormat="1" x14ac:dyDescent="0.45">
      <c r="A250" s="46">
        <v>6</v>
      </c>
      <c r="B250" s="46" t="s">
        <v>117</v>
      </c>
      <c r="C250" s="157"/>
      <c r="D250" s="51" t="s">
        <v>1</v>
      </c>
      <c r="E250" s="51" t="s">
        <v>1558</v>
      </c>
      <c r="F250" s="55" t="s">
        <v>81</v>
      </c>
      <c r="G250" s="55">
        <v>20</v>
      </c>
      <c r="H250" s="51" t="s">
        <v>1559</v>
      </c>
      <c r="I250" s="70"/>
      <c r="EP250" s="115"/>
    </row>
    <row r="251" spans="1:146" s="114" customFormat="1" x14ac:dyDescent="0.45">
      <c r="A251" s="46">
        <v>6</v>
      </c>
      <c r="B251" s="46" t="s">
        <v>117</v>
      </c>
      <c r="C251" s="157"/>
      <c r="D251" s="51" t="s">
        <v>1</v>
      </c>
      <c r="E251" s="51" t="s">
        <v>1560</v>
      </c>
      <c r="F251" s="55" t="s">
        <v>81</v>
      </c>
      <c r="G251" s="55">
        <v>275</v>
      </c>
      <c r="H251" s="51" t="s">
        <v>1550</v>
      </c>
      <c r="I251" s="70"/>
      <c r="EP251" s="115"/>
    </row>
    <row r="252" spans="1:146" s="114" customFormat="1" x14ac:dyDescent="0.45">
      <c r="A252" s="46">
        <v>6</v>
      </c>
      <c r="B252" s="46" t="s">
        <v>117</v>
      </c>
      <c r="C252" s="157"/>
      <c r="D252" s="51" t="s">
        <v>1</v>
      </c>
      <c r="E252" s="51" t="s">
        <v>1561</v>
      </c>
      <c r="F252" s="55" t="s">
        <v>81</v>
      </c>
      <c r="G252" s="55">
        <v>41</v>
      </c>
      <c r="H252" s="51" t="s">
        <v>1550</v>
      </c>
      <c r="I252" s="70"/>
      <c r="EP252" s="115"/>
    </row>
    <row r="253" spans="1:146" s="114" customFormat="1" x14ac:dyDescent="0.45">
      <c r="A253" s="46">
        <v>6</v>
      </c>
      <c r="B253" s="46" t="s">
        <v>117</v>
      </c>
      <c r="C253" s="157"/>
      <c r="D253" s="51" t="s">
        <v>1</v>
      </c>
      <c r="E253" s="51" t="s">
        <v>1562</v>
      </c>
      <c r="F253" s="55" t="s">
        <v>81</v>
      </c>
      <c r="G253" s="55">
        <v>34</v>
      </c>
      <c r="H253" s="51" t="s">
        <v>1563</v>
      </c>
      <c r="I253" s="70"/>
      <c r="EP253" s="115"/>
    </row>
    <row r="254" spans="1:146" s="114" customFormat="1" x14ac:dyDescent="0.45">
      <c r="A254" s="46">
        <v>6</v>
      </c>
      <c r="B254" s="46" t="s">
        <v>117</v>
      </c>
      <c r="C254" s="157"/>
      <c r="D254" s="51" t="s">
        <v>1</v>
      </c>
      <c r="E254" s="51" t="s">
        <v>1564</v>
      </c>
      <c r="F254" s="55" t="s">
        <v>81</v>
      </c>
      <c r="G254" s="55">
        <v>46</v>
      </c>
      <c r="H254" s="51" t="s">
        <v>1550</v>
      </c>
      <c r="I254" s="70"/>
      <c r="EP254" s="115"/>
    </row>
    <row r="255" spans="1:146" s="114" customFormat="1" x14ac:dyDescent="0.45">
      <c r="A255" s="46">
        <v>6</v>
      </c>
      <c r="B255" s="46" t="s">
        <v>117</v>
      </c>
      <c r="C255" s="157"/>
      <c r="D255" s="51" t="s">
        <v>1</v>
      </c>
      <c r="E255" s="51" t="s">
        <v>1565</v>
      </c>
      <c r="F255" s="55" t="s">
        <v>81</v>
      </c>
      <c r="G255" s="55">
        <v>22</v>
      </c>
      <c r="H255" s="51" t="s">
        <v>1550</v>
      </c>
      <c r="I255" s="70"/>
      <c r="EP255" s="115"/>
    </row>
    <row r="256" spans="1:146" s="114" customFormat="1" x14ac:dyDescent="0.45">
      <c r="A256" s="46">
        <v>6</v>
      </c>
      <c r="B256" s="46" t="s">
        <v>117</v>
      </c>
      <c r="C256" s="157"/>
      <c r="D256" s="51" t="s">
        <v>1</v>
      </c>
      <c r="E256" s="51" t="s">
        <v>1566</v>
      </c>
      <c r="F256" s="55" t="s">
        <v>81</v>
      </c>
      <c r="G256" s="55">
        <v>41</v>
      </c>
      <c r="H256" s="51" t="s">
        <v>1567</v>
      </c>
      <c r="I256" s="70"/>
      <c r="EP256" s="115"/>
    </row>
    <row r="257" spans="1:146" s="114" customFormat="1" x14ac:dyDescent="0.45">
      <c r="A257" s="46">
        <v>6</v>
      </c>
      <c r="B257" s="46" t="s">
        <v>117</v>
      </c>
      <c r="C257" s="157"/>
      <c r="D257" s="51" t="s">
        <v>1</v>
      </c>
      <c r="E257" s="51" t="s">
        <v>1568</v>
      </c>
      <c r="F257" s="55" t="s">
        <v>81</v>
      </c>
      <c r="G257" s="55">
        <v>27</v>
      </c>
      <c r="H257" s="51" t="s">
        <v>1569</v>
      </c>
      <c r="I257" s="70"/>
      <c r="EP257" s="115"/>
    </row>
    <row r="258" spans="1:146" s="114" customFormat="1" x14ac:dyDescent="0.45">
      <c r="A258" s="46">
        <v>6</v>
      </c>
      <c r="B258" s="46" t="s">
        <v>117</v>
      </c>
      <c r="C258" s="157"/>
      <c r="D258" s="51" t="s">
        <v>1</v>
      </c>
      <c r="E258" s="51" t="s">
        <v>1570</v>
      </c>
      <c r="F258" s="55" t="s">
        <v>81</v>
      </c>
      <c r="G258" s="55">
        <v>81</v>
      </c>
      <c r="H258" s="51" t="s">
        <v>1546</v>
      </c>
      <c r="I258" s="70"/>
      <c r="EP258" s="115"/>
    </row>
    <row r="259" spans="1:146" s="114" customFormat="1" x14ac:dyDescent="0.45">
      <c r="A259" s="46">
        <v>6</v>
      </c>
      <c r="B259" s="46" t="s">
        <v>117</v>
      </c>
      <c r="C259" s="157"/>
      <c r="D259" s="51" t="s">
        <v>1</v>
      </c>
      <c r="E259" s="51" t="s">
        <v>1571</v>
      </c>
      <c r="F259" s="55" t="s">
        <v>81</v>
      </c>
      <c r="G259" s="55">
        <v>144</v>
      </c>
      <c r="H259" s="51" t="s">
        <v>1550</v>
      </c>
      <c r="I259" s="70"/>
      <c r="EP259" s="115"/>
    </row>
    <row r="260" spans="1:146" s="114" customFormat="1" x14ac:dyDescent="0.45">
      <c r="A260" s="46">
        <v>6</v>
      </c>
      <c r="B260" s="46" t="s">
        <v>117</v>
      </c>
      <c r="C260" s="46">
        <v>4</v>
      </c>
      <c r="D260" s="51" t="s">
        <v>137</v>
      </c>
      <c r="E260" s="51" t="s">
        <v>1572</v>
      </c>
      <c r="F260" s="55" t="s">
        <v>81</v>
      </c>
      <c r="G260" s="55">
        <v>66</v>
      </c>
      <c r="H260" s="51" t="s">
        <v>1573</v>
      </c>
      <c r="I260" s="70"/>
      <c r="EP260" s="115"/>
    </row>
    <row r="261" spans="1:146" s="114" customFormat="1" x14ac:dyDescent="0.45">
      <c r="A261" s="46">
        <v>6</v>
      </c>
      <c r="B261" s="46" t="s">
        <v>117</v>
      </c>
      <c r="C261" s="46">
        <v>4</v>
      </c>
      <c r="D261" s="51" t="s">
        <v>393</v>
      </c>
      <c r="E261" s="51" t="s">
        <v>1574</v>
      </c>
      <c r="F261" s="55" t="s">
        <v>81</v>
      </c>
      <c r="G261" s="55">
        <v>12</v>
      </c>
      <c r="H261" s="51" t="s">
        <v>738</v>
      </c>
      <c r="I261" s="70"/>
      <c r="EP261" s="115"/>
    </row>
    <row r="262" spans="1:146" s="114" customFormat="1" x14ac:dyDescent="0.45">
      <c r="A262" s="46">
        <v>6</v>
      </c>
      <c r="B262" s="46" t="s">
        <v>117</v>
      </c>
      <c r="C262" s="46">
        <v>4</v>
      </c>
      <c r="D262" s="51" t="s">
        <v>1</v>
      </c>
      <c r="E262" s="51" t="s">
        <v>1575</v>
      </c>
      <c r="F262" s="55" t="s">
        <v>69</v>
      </c>
      <c r="G262" s="55">
        <v>5</v>
      </c>
      <c r="H262" s="51" t="s">
        <v>1576</v>
      </c>
      <c r="I262" s="70"/>
      <c r="EP262" s="115"/>
    </row>
    <row r="263" spans="1:146" s="114" customFormat="1" x14ac:dyDescent="0.45">
      <c r="A263" s="15">
        <v>7</v>
      </c>
      <c r="B263" s="15" t="s">
        <v>31</v>
      </c>
      <c r="C263" s="15">
        <v>1</v>
      </c>
      <c r="D263" s="20" t="s">
        <v>4</v>
      </c>
      <c r="E263" s="20" t="s">
        <v>1577</v>
      </c>
      <c r="F263" s="15" t="s">
        <v>81</v>
      </c>
      <c r="G263" s="21">
        <v>9</v>
      </c>
      <c r="H263" s="20" t="s">
        <v>1578</v>
      </c>
      <c r="I263" s="70"/>
      <c r="EP263" s="115"/>
    </row>
    <row r="264" spans="1:146" s="114" customFormat="1" ht="31.5" x14ac:dyDescent="0.45">
      <c r="A264" s="15">
        <v>7</v>
      </c>
      <c r="B264" s="15" t="s">
        <v>31</v>
      </c>
      <c r="C264" s="15">
        <v>1</v>
      </c>
      <c r="D264" s="20" t="s">
        <v>159</v>
      </c>
      <c r="E264" s="20" t="s">
        <v>160</v>
      </c>
      <c r="F264" s="15" t="s">
        <v>69</v>
      </c>
      <c r="G264" s="21">
        <v>29</v>
      </c>
      <c r="H264" s="20" t="s">
        <v>161</v>
      </c>
      <c r="I264" s="70"/>
      <c r="EP264" s="115"/>
    </row>
    <row r="265" spans="1:146" s="114" customFormat="1" x14ac:dyDescent="0.45">
      <c r="A265" s="15">
        <v>7</v>
      </c>
      <c r="B265" s="15" t="s">
        <v>31</v>
      </c>
      <c r="C265" s="15">
        <v>1</v>
      </c>
      <c r="D265" s="20" t="s">
        <v>159</v>
      </c>
      <c r="E265" s="20" t="s">
        <v>162</v>
      </c>
      <c r="F265" s="15" t="s">
        <v>69</v>
      </c>
      <c r="G265" s="21">
        <v>24</v>
      </c>
      <c r="H265" s="20" t="s">
        <v>163</v>
      </c>
      <c r="I265" s="70"/>
      <c r="EP265" s="115"/>
    </row>
    <row r="266" spans="1:146" s="114" customFormat="1" ht="31.5" x14ac:dyDescent="0.45">
      <c r="A266" s="15">
        <v>7</v>
      </c>
      <c r="B266" s="15" t="s">
        <v>31</v>
      </c>
      <c r="C266" s="15">
        <v>1</v>
      </c>
      <c r="D266" s="20" t="s">
        <v>1</v>
      </c>
      <c r="E266" s="20" t="s">
        <v>571</v>
      </c>
      <c r="F266" s="15" t="s">
        <v>81</v>
      </c>
      <c r="G266" s="21">
        <v>56</v>
      </c>
      <c r="H266" s="20" t="s">
        <v>155</v>
      </c>
      <c r="I266" s="70"/>
      <c r="EP266" s="115"/>
    </row>
    <row r="267" spans="1:146" s="114" customFormat="1" x14ac:dyDescent="0.45">
      <c r="A267" s="15">
        <v>7</v>
      </c>
      <c r="B267" s="15" t="s">
        <v>31</v>
      </c>
      <c r="C267" s="15">
        <v>1</v>
      </c>
      <c r="D267" s="20" t="s">
        <v>1</v>
      </c>
      <c r="E267" s="20" t="s">
        <v>156</v>
      </c>
      <c r="F267" s="15" t="s">
        <v>81</v>
      </c>
      <c r="G267" s="21">
        <v>1</v>
      </c>
      <c r="H267" s="20" t="s">
        <v>157</v>
      </c>
      <c r="I267" s="70"/>
      <c r="EP267" s="115"/>
    </row>
    <row r="268" spans="1:146" s="114" customFormat="1" x14ac:dyDescent="0.45">
      <c r="A268" s="15">
        <v>7</v>
      </c>
      <c r="B268" s="15" t="s">
        <v>31</v>
      </c>
      <c r="C268" s="15">
        <v>1</v>
      </c>
      <c r="D268" s="20" t="s">
        <v>1</v>
      </c>
      <c r="E268" s="20" t="s">
        <v>164</v>
      </c>
      <c r="F268" s="15" t="s">
        <v>69</v>
      </c>
      <c r="G268" s="21">
        <v>126</v>
      </c>
      <c r="H268" s="20" t="s">
        <v>165</v>
      </c>
      <c r="I268" s="70"/>
      <c r="EP268" s="115"/>
    </row>
    <row r="269" spans="1:146" s="114" customFormat="1" x14ac:dyDescent="0.45">
      <c r="A269" s="15">
        <v>7</v>
      </c>
      <c r="B269" s="15" t="s">
        <v>31</v>
      </c>
      <c r="C269" s="15">
        <v>1</v>
      </c>
      <c r="D269" s="20" t="s">
        <v>1</v>
      </c>
      <c r="E269" s="20" t="s">
        <v>166</v>
      </c>
      <c r="F269" s="15" t="s">
        <v>69</v>
      </c>
      <c r="G269" s="21">
        <v>444</v>
      </c>
      <c r="H269" s="20" t="s">
        <v>165</v>
      </c>
      <c r="I269" s="70"/>
      <c r="EP269" s="115"/>
    </row>
    <row r="270" spans="1:146" s="114" customFormat="1" x14ac:dyDescent="0.45">
      <c r="A270" s="15">
        <v>7</v>
      </c>
      <c r="B270" s="15" t="s">
        <v>31</v>
      </c>
      <c r="C270" s="15">
        <v>1</v>
      </c>
      <c r="D270" s="20" t="s">
        <v>1</v>
      </c>
      <c r="E270" s="20" t="s">
        <v>167</v>
      </c>
      <c r="F270" s="15" t="s">
        <v>81</v>
      </c>
      <c r="G270" s="21">
        <v>2</v>
      </c>
      <c r="H270" s="20" t="s">
        <v>168</v>
      </c>
      <c r="I270" s="70"/>
      <c r="EP270" s="115"/>
    </row>
    <row r="271" spans="1:146" s="114" customFormat="1" x14ac:dyDescent="0.45">
      <c r="A271" s="15">
        <v>7</v>
      </c>
      <c r="B271" s="15" t="s">
        <v>31</v>
      </c>
      <c r="C271" s="15">
        <v>1</v>
      </c>
      <c r="D271" s="20" t="s">
        <v>83</v>
      </c>
      <c r="E271" s="20" t="s">
        <v>150</v>
      </c>
      <c r="F271" s="15" t="s">
        <v>81</v>
      </c>
      <c r="G271" s="21">
        <v>62</v>
      </c>
      <c r="H271" s="20" t="s">
        <v>570</v>
      </c>
      <c r="I271" s="70"/>
      <c r="EP271" s="115"/>
    </row>
    <row r="272" spans="1:146" s="114" customFormat="1" x14ac:dyDescent="0.45">
      <c r="A272" s="15">
        <v>7</v>
      </c>
      <c r="B272" s="15" t="s">
        <v>31</v>
      </c>
      <c r="C272" s="15">
        <v>1</v>
      </c>
      <c r="D272" s="20" t="s">
        <v>83</v>
      </c>
      <c r="E272" s="20" t="s">
        <v>151</v>
      </c>
      <c r="F272" s="15" t="s">
        <v>81</v>
      </c>
      <c r="G272" s="21">
        <v>6</v>
      </c>
      <c r="H272" s="20" t="s">
        <v>152</v>
      </c>
      <c r="I272" s="70"/>
      <c r="EP272" s="115"/>
    </row>
    <row r="273" spans="1:146" s="114" customFormat="1" x14ac:dyDescent="0.45">
      <c r="A273" s="15">
        <v>7</v>
      </c>
      <c r="B273" s="15" t="s">
        <v>31</v>
      </c>
      <c r="C273" s="15">
        <v>1</v>
      </c>
      <c r="D273" s="20" t="s">
        <v>83</v>
      </c>
      <c r="E273" s="20" t="s">
        <v>153</v>
      </c>
      <c r="F273" s="15" t="s">
        <v>81</v>
      </c>
      <c r="G273" s="21">
        <v>2</v>
      </c>
      <c r="H273" s="20" t="s">
        <v>154</v>
      </c>
      <c r="I273" s="70"/>
      <c r="EP273" s="115"/>
    </row>
    <row r="274" spans="1:146" s="114" customFormat="1" ht="31.5" x14ac:dyDescent="0.45">
      <c r="A274" s="15">
        <v>7</v>
      </c>
      <c r="B274" s="15" t="s">
        <v>31</v>
      </c>
      <c r="C274" s="15">
        <v>1</v>
      </c>
      <c r="D274" s="20" t="s">
        <v>83</v>
      </c>
      <c r="E274" s="20" t="s">
        <v>572</v>
      </c>
      <c r="F274" s="15" t="s">
        <v>69</v>
      </c>
      <c r="G274" s="21">
        <v>5</v>
      </c>
      <c r="H274" s="20" t="s">
        <v>158</v>
      </c>
      <c r="I274" s="70"/>
      <c r="EP274" s="115"/>
    </row>
    <row r="275" spans="1:146" s="114" customFormat="1" x14ac:dyDescent="0.45">
      <c r="A275" s="33">
        <v>7</v>
      </c>
      <c r="B275" s="33" t="s">
        <v>31</v>
      </c>
      <c r="C275" s="33">
        <v>2</v>
      </c>
      <c r="D275" s="39" t="s">
        <v>1</v>
      </c>
      <c r="E275" s="39" t="s">
        <v>164</v>
      </c>
      <c r="F275" s="33" t="s">
        <v>69</v>
      </c>
      <c r="G275" s="43">
        <v>373</v>
      </c>
      <c r="H275" s="39" t="s">
        <v>165</v>
      </c>
      <c r="I275" s="70"/>
      <c r="EP275" s="115"/>
    </row>
    <row r="276" spans="1:146" s="114" customFormat="1" x14ac:dyDescent="0.45">
      <c r="A276" s="33">
        <v>7</v>
      </c>
      <c r="B276" s="33" t="s">
        <v>31</v>
      </c>
      <c r="C276" s="33">
        <v>2</v>
      </c>
      <c r="D276" s="39" t="s">
        <v>1</v>
      </c>
      <c r="E276" s="39" t="s">
        <v>166</v>
      </c>
      <c r="F276" s="33" t="s">
        <v>69</v>
      </c>
      <c r="G276" s="43">
        <v>215</v>
      </c>
      <c r="H276" s="39" t="s">
        <v>165</v>
      </c>
      <c r="I276" s="70"/>
      <c r="EP276" s="115"/>
    </row>
    <row r="277" spans="1:146" s="114" customFormat="1" ht="31.5" x14ac:dyDescent="0.45">
      <c r="A277" s="64">
        <v>7</v>
      </c>
      <c r="B277" s="64" t="s">
        <v>31</v>
      </c>
      <c r="C277" s="64">
        <v>3</v>
      </c>
      <c r="D277" s="65" t="s">
        <v>159</v>
      </c>
      <c r="E277" s="65" t="s">
        <v>1073</v>
      </c>
      <c r="F277" s="64" t="s">
        <v>69</v>
      </c>
      <c r="G277" s="66">
        <v>33</v>
      </c>
      <c r="H277" s="65" t="s">
        <v>161</v>
      </c>
      <c r="I277" s="70"/>
      <c r="EP277" s="115"/>
    </row>
    <row r="278" spans="1:146" s="114" customFormat="1" x14ac:dyDescent="0.45">
      <c r="A278" s="64">
        <v>7</v>
      </c>
      <c r="B278" s="64" t="s">
        <v>31</v>
      </c>
      <c r="C278" s="64">
        <v>3</v>
      </c>
      <c r="D278" s="65" t="s">
        <v>1</v>
      </c>
      <c r="E278" s="65" t="s">
        <v>164</v>
      </c>
      <c r="F278" s="64" t="s">
        <v>69</v>
      </c>
      <c r="G278" s="66">
        <v>273</v>
      </c>
      <c r="H278" s="65" t="s">
        <v>165</v>
      </c>
      <c r="I278" s="70"/>
      <c r="EP278" s="115"/>
    </row>
    <row r="279" spans="1:146" s="114" customFormat="1" x14ac:dyDescent="0.45">
      <c r="A279" s="64">
        <v>7</v>
      </c>
      <c r="B279" s="64" t="s">
        <v>31</v>
      </c>
      <c r="C279" s="64">
        <v>3</v>
      </c>
      <c r="D279" s="65" t="s">
        <v>1</v>
      </c>
      <c r="E279" s="65" t="s">
        <v>166</v>
      </c>
      <c r="F279" s="64" t="s">
        <v>69</v>
      </c>
      <c r="G279" s="66">
        <v>191</v>
      </c>
      <c r="H279" s="65" t="s">
        <v>165</v>
      </c>
      <c r="I279" s="70"/>
      <c r="EP279" s="115"/>
    </row>
    <row r="280" spans="1:146" s="114" customFormat="1" ht="31.5" x14ac:dyDescent="0.45">
      <c r="A280" s="64">
        <v>7</v>
      </c>
      <c r="B280" s="64" t="s">
        <v>31</v>
      </c>
      <c r="C280" s="64">
        <v>3</v>
      </c>
      <c r="D280" s="65" t="s">
        <v>83</v>
      </c>
      <c r="E280" s="65" t="s">
        <v>741</v>
      </c>
      <c r="F280" s="64" t="s">
        <v>69</v>
      </c>
      <c r="G280" s="66">
        <v>62</v>
      </c>
      <c r="H280" s="65" t="s">
        <v>742</v>
      </c>
      <c r="I280" s="70"/>
      <c r="EP280" s="115"/>
    </row>
    <row r="281" spans="1:146" s="114" customFormat="1" ht="31.5" x14ac:dyDescent="0.45">
      <c r="A281" s="64">
        <v>7</v>
      </c>
      <c r="B281" s="64" t="s">
        <v>31</v>
      </c>
      <c r="C281" s="64">
        <v>3</v>
      </c>
      <c r="D281" s="65" t="s">
        <v>83</v>
      </c>
      <c r="E281" s="65" t="s">
        <v>572</v>
      </c>
      <c r="F281" s="64" t="s">
        <v>69</v>
      </c>
      <c r="G281" s="66">
        <v>4</v>
      </c>
      <c r="H281" s="65" t="s">
        <v>158</v>
      </c>
      <c r="I281" s="57"/>
      <c r="EP281" s="115"/>
    </row>
    <row r="282" spans="1:146" s="114" customFormat="1" x14ac:dyDescent="0.45">
      <c r="A282" s="46">
        <v>7</v>
      </c>
      <c r="B282" s="46" t="s">
        <v>31</v>
      </c>
      <c r="C282" s="46">
        <v>4</v>
      </c>
      <c r="D282" s="51" t="s">
        <v>1</v>
      </c>
      <c r="E282" s="51" t="s">
        <v>164</v>
      </c>
      <c r="F282" s="46" t="s">
        <v>81</v>
      </c>
      <c r="G282" s="55">
        <v>118</v>
      </c>
      <c r="H282" s="51" t="s">
        <v>165</v>
      </c>
      <c r="I282" s="70"/>
      <c r="EP282" s="115"/>
    </row>
    <row r="283" spans="1:146" s="114" customFormat="1" x14ac:dyDescent="0.45">
      <c r="A283" s="46">
        <v>7</v>
      </c>
      <c r="B283" s="46" t="s">
        <v>31</v>
      </c>
      <c r="C283" s="46">
        <v>4</v>
      </c>
      <c r="D283" s="51" t="s">
        <v>1</v>
      </c>
      <c r="E283" s="51" t="s">
        <v>166</v>
      </c>
      <c r="F283" s="46" t="s">
        <v>81</v>
      </c>
      <c r="G283" s="55">
        <v>110</v>
      </c>
      <c r="H283" s="51" t="s">
        <v>165</v>
      </c>
      <c r="I283" s="70"/>
      <c r="EP283" s="115"/>
    </row>
    <row r="284" spans="1:146" s="114" customFormat="1" ht="31.5" x14ac:dyDescent="0.45">
      <c r="A284" s="46">
        <v>7</v>
      </c>
      <c r="B284" s="46" t="s">
        <v>31</v>
      </c>
      <c r="C284" s="46">
        <v>4</v>
      </c>
      <c r="D284" s="51" t="s">
        <v>159</v>
      </c>
      <c r="E284" s="51" t="s">
        <v>160</v>
      </c>
      <c r="F284" s="46" t="s">
        <v>81</v>
      </c>
      <c r="G284" s="55" t="s">
        <v>1110</v>
      </c>
      <c r="H284" s="51" t="s">
        <v>161</v>
      </c>
      <c r="I284" s="70"/>
      <c r="EP284" s="115"/>
    </row>
    <row r="285" spans="1:146" s="114" customFormat="1" ht="31.5" x14ac:dyDescent="0.45">
      <c r="A285" s="46">
        <v>7</v>
      </c>
      <c r="B285" s="46" t="s">
        <v>31</v>
      </c>
      <c r="C285" s="46">
        <v>4</v>
      </c>
      <c r="D285" s="51" t="s">
        <v>83</v>
      </c>
      <c r="E285" s="51" t="s">
        <v>572</v>
      </c>
      <c r="F285" s="46" t="s">
        <v>81</v>
      </c>
      <c r="G285" s="55">
        <v>4</v>
      </c>
      <c r="H285" s="51" t="s">
        <v>158</v>
      </c>
      <c r="I285" s="70"/>
      <c r="EP285" s="115"/>
    </row>
    <row r="286" spans="1:146" s="114" customFormat="1" x14ac:dyDescent="0.45">
      <c r="A286" s="46">
        <v>7</v>
      </c>
      <c r="B286" s="46" t="s">
        <v>31</v>
      </c>
      <c r="C286" s="46">
        <v>4</v>
      </c>
      <c r="D286" s="51" t="s">
        <v>137</v>
      </c>
      <c r="E286" s="51" t="s">
        <v>1489</v>
      </c>
      <c r="F286" s="46" t="s">
        <v>81</v>
      </c>
      <c r="G286" s="55">
        <v>62</v>
      </c>
      <c r="H286" s="51" t="s">
        <v>1111</v>
      </c>
      <c r="I286" s="70"/>
      <c r="EP286" s="115"/>
    </row>
    <row r="287" spans="1:146" s="114" customFormat="1" ht="31.5" x14ac:dyDescent="0.45">
      <c r="A287" s="46">
        <v>7</v>
      </c>
      <c r="B287" s="46" t="s">
        <v>31</v>
      </c>
      <c r="C287" s="46">
        <v>4</v>
      </c>
      <c r="D287" s="51" t="s">
        <v>159</v>
      </c>
      <c r="E287" s="51" t="s">
        <v>1112</v>
      </c>
      <c r="F287" s="46" t="s">
        <v>81</v>
      </c>
      <c r="G287" s="55" t="s">
        <v>1113</v>
      </c>
      <c r="H287" s="51" t="s">
        <v>1114</v>
      </c>
      <c r="I287" s="70"/>
      <c r="EP287" s="115"/>
    </row>
    <row r="288" spans="1:146" s="114" customFormat="1" ht="31.5" x14ac:dyDescent="0.45">
      <c r="A288" s="15">
        <v>8</v>
      </c>
      <c r="B288" s="15" t="s">
        <v>32</v>
      </c>
      <c r="C288" s="15">
        <v>1</v>
      </c>
      <c r="D288" s="20" t="s">
        <v>4</v>
      </c>
      <c r="E288" s="20" t="s">
        <v>176</v>
      </c>
      <c r="F288" s="15" t="s">
        <v>69</v>
      </c>
      <c r="G288" s="21">
        <v>25</v>
      </c>
      <c r="H288" s="20" t="s">
        <v>106</v>
      </c>
      <c r="I288" s="70"/>
      <c r="EP288" s="115"/>
    </row>
    <row r="289" spans="1:146" s="114" customFormat="1" x14ac:dyDescent="0.45">
      <c r="A289" s="15">
        <v>8</v>
      </c>
      <c r="B289" s="15" t="s">
        <v>32</v>
      </c>
      <c r="C289" s="15">
        <v>1</v>
      </c>
      <c r="D289" s="20" t="s">
        <v>0</v>
      </c>
      <c r="E289" s="20" t="s">
        <v>169</v>
      </c>
      <c r="F289" s="15" t="s">
        <v>69</v>
      </c>
      <c r="G289" s="21">
        <v>4</v>
      </c>
      <c r="H289" s="20" t="s">
        <v>106</v>
      </c>
      <c r="I289" s="70"/>
      <c r="EP289" s="115"/>
    </row>
    <row r="290" spans="1:146" s="114" customFormat="1" ht="31.5" x14ac:dyDescent="0.45">
      <c r="A290" s="15">
        <v>8</v>
      </c>
      <c r="B290" s="15" t="s">
        <v>32</v>
      </c>
      <c r="C290" s="15">
        <v>1</v>
      </c>
      <c r="D290" s="20" t="s">
        <v>1</v>
      </c>
      <c r="E290" s="20" t="s">
        <v>170</v>
      </c>
      <c r="F290" s="15" t="s">
        <v>69</v>
      </c>
      <c r="G290" s="21">
        <v>61</v>
      </c>
      <c r="H290" s="20" t="s">
        <v>106</v>
      </c>
      <c r="I290" s="70"/>
      <c r="EP290" s="115"/>
    </row>
    <row r="291" spans="1:146" s="114" customFormat="1" x14ac:dyDescent="0.45">
      <c r="A291" s="15">
        <v>8</v>
      </c>
      <c r="B291" s="15" t="s">
        <v>32</v>
      </c>
      <c r="C291" s="15">
        <v>1</v>
      </c>
      <c r="D291" s="20" t="s">
        <v>1</v>
      </c>
      <c r="E291" s="20" t="s">
        <v>171</v>
      </c>
      <c r="F291" s="15" t="s">
        <v>69</v>
      </c>
      <c r="G291" s="21">
        <v>35</v>
      </c>
      <c r="H291" s="20" t="s">
        <v>106</v>
      </c>
      <c r="I291" s="70"/>
      <c r="EP291" s="115"/>
    </row>
    <row r="292" spans="1:146" s="114" customFormat="1" x14ac:dyDescent="0.45">
      <c r="A292" s="15">
        <v>8</v>
      </c>
      <c r="B292" s="15" t="s">
        <v>32</v>
      </c>
      <c r="C292" s="15">
        <v>1</v>
      </c>
      <c r="D292" s="20" t="s">
        <v>1</v>
      </c>
      <c r="E292" s="20" t="s">
        <v>174</v>
      </c>
      <c r="F292" s="15" t="s">
        <v>69</v>
      </c>
      <c r="G292" s="21">
        <v>87</v>
      </c>
      <c r="H292" s="20" t="s">
        <v>106</v>
      </c>
      <c r="I292" s="70"/>
      <c r="EP292" s="115"/>
    </row>
    <row r="293" spans="1:146" s="114" customFormat="1" x14ac:dyDescent="0.45">
      <c r="A293" s="15">
        <v>8</v>
      </c>
      <c r="B293" s="15" t="s">
        <v>32</v>
      </c>
      <c r="C293" s="15">
        <v>1</v>
      </c>
      <c r="D293" s="20" t="s">
        <v>83</v>
      </c>
      <c r="E293" s="20" t="s">
        <v>172</v>
      </c>
      <c r="F293" s="15" t="s">
        <v>69</v>
      </c>
      <c r="G293" s="21">
        <v>16</v>
      </c>
      <c r="H293" s="20" t="s">
        <v>106</v>
      </c>
      <c r="I293" s="70"/>
      <c r="EP293" s="115"/>
    </row>
    <row r="294" spans="1:146" s="114" customFormat="1" x14ac:dyDescent="0.45">
      <c r="A294" s="15">
        <v>8</v>
      </c>
      <c r="B294" s="15" t="s">
        <v>32</v>
      </c>
      <c r="C294" s="15">
        <v>1</v>
      </c>
      <c r="D294" s="20" t="s">
        <v>83</v>
      </c>
      <c r="E294" s="20" t="s">
        <v>173</v>
      </c>
      <c r="F294" s="15" t="s">
        <v>69</v>
      </c>
      <c r="G294" s="21">
        <v>19</v>
      </c>
      <c r="H294" s="20" t="s">
        <v>106</v>
      </c>
      <c r="I294" s="70"/>
      <c r="EP294" s="115"/>
    </row>
    <row r="295" spans="1:146" s="114" customFormat="1" x14ac:dyDescent="0.45">
      <c r="A295" s="15">
        <v>8</v>
      </c>
      <c r="B295" s="15" t="s">
        <v>32</v>
      </c>
      <c r="C295" s="15">
        <v>1</v>
      </c>
      <c r="D295" s="20" t="s">
        <v>83</v>
      </c>
      <c r="E295" s="20" t="s">
        <v>175</v>
      </c>
      <c r="F295" s="15" t="s">
        <v>69</v>
      </c>
      <c r="G295" s="21">
        <v>208</v>
      </c>
      <c r="H295" s="20" t="s">
        <v>106</v>
      </c>
      <c r="I295" s="70"/>
      <c r="EP295" s="115"/>
    </row>
    <row r="296" spans="1:146" s="114" customFormat="1" x14ac:dyDescent="0.45">
      <c r="A296" s="15">
        <v>8</v>
      </c>
      <c r="B296" s="15" t="s">
        <v>32</v>
      </c>
      <c r="C296" s="15">
        <v>1</v>
      </c>
      <c r="D296" s="20" t="s">
        <v>83</v>
      </c>
      <c r="E296" s="20" t="s">
        <v>177</v>
      </c>
      <c r="F296" s="15" t="s">
        <v>69</v>
      </c>
      <c r="G296" s="21">
        <v>6</v>
      </c>
      <c r="H296" s="20" t="s">
        <v>106</v>
      </c>
      <c r="I296" s="70"/>
      <c r="EP296" s="115"/>
    </row>
    <row r="297" spans="1:146" s="114" customFormat="1" x14ac:dyDescent="0.45">
      <c r="A297" s="33">
        <v>8</v>
      </c>
      <c r="B297" s="33" t="s">
        <v>32</v>
      </c>
      <c r="C297" s="33">
        <v>2</v>
      </c>
      <c r="D297" s="39" t="s">
        <v>0</v>
      </c>
      <c r="E297" s="39" t="s">
        <v>597</v>
      </c>
      <c r="F297" s="33" t="s">
        <v>69</v>
      </c>
      <c r="G297" s="43">
        <v>6</v>
      </c>
      <c r="H297" s="39" t="s">
        <v>106</v>
      </c>
      <c r="I297" s="70"/>
      <c r="EP297" s="115"/>
    </row>
    <row r="298" spans="1:146" s="114" customFormat="1" x14ac:dyDescent="0.45">
      <c r="A298" s="33">
        <v>8</v>
      </c>
      <c r="B298" s="33" t="s">
        <v>32</v>
      </c>
      <c r="C298" s="33">
        <v>2</v>
      </c>
      <c r="D298" s="39" t="s">
        <v>1</v>
      </c>
      <c r="E298" s="39" t="s">
        <v>598</v>
      </c>
      <c r="F298" s="33" t="s">
        <v>69</v>
      </c>
      <c r="G298" s="43">
        <v>2</v>
      </c>
      <c r="H298" s="39" t="s">
        <v>106</v>
      </c>
      <c r="I298" s="70"/>
      <c r="EP298" s="115"/>
    </row>
    <row r="299" spans="1:146" s="114" customFormat="1" x14ac:dyDescent="0.45">
      <c r="A299" s="33">
        <v>8</v>
      </c>
      <c r="B299" s="33" t="s">
        <v>32</v>
      </c>
      <c r="C299" s="33">
        <v>2</v>
      </c>
      <c r="D299" s="39" t="s">
        <v>599</v>
      </c>
      <c r="E299" s="39" t="s">
        <v>600</v>
      </c>
      <c r="F299" s="33" t="s">
        <v>81</v>
      </c>
      <c r="G299" s="43">
        <v>1</v>
      </c>
      <c r="H299" s="39" t="s">
        <v>601</v>
      </c>
      <c r="I299" s="70"/>
      <c r="EP299" s="115"/>
    </row>
    <row r="300" spans="1:146" s="114" customFormat="1" x14ac:dyDescent="0.45">
      <c r="A300" s="33">
        <v>8</v>
      </c>
      <c r="B300" s="33" t="s">
        <v>32</v>
      </c>
      <c r="C300" s="33">
        <v>2</v>
      </c>
      <c r="D300" s="39" t="s">
        <v>1</v>
      </c>
      <c r="E300" s="39" t="s">
        <v>602</v>
      </c>
      <c r="F300" s="33" t="s">
        <v>69</v>
      </c>
      <c r="G300" s="43">
        <v>268</v>
      </c>
      <c r="H300" s="39" t="s">
        <v>106</v>
      </c>
      <c r="I300" s="70"/>
      <c r="EP300" s="115"/>
    </row>
    <row r="301" spans="1:146" s="114" customFormat="1" x14ac:dyDescent="0.45">
      <c r="A301" s="33">
        <v>8</v>
      </c>
      <c r="B301" s="33" t="s">
        <v>32</v>
      </c>
      <c r="C301" s="33">
        <v>2</v>
      </c>
      <c r="D301" s="39" t="s">
        <v>393</v>
      </c>
      <c r="E301" s="39" t="s">
        <v>603</v>
      </c>
      <c r="F301" s="33" t="s">
        <v>69</v>
      </c>
      <c r="G301" s="43">
        <v>31</v>
      </c>
      <c r="H301" s="39" t="s">
        <v>106</v>
      </c>
      <c r="I301" s="70"/>
      <c r="EP301" s="115"/>
    </row>
    <row r="302" spans="1:146" s="114" customFormat="1" x14ac:dyDescent="0.45">
      <c r="A302" s="33">
        <v>8</v>
      </c>
      <c r="B302" s="33" t="s">
        <v>32</v>
      </c>
      <c r="C302" s="33">
        <v>2</v>
      </c>
      <c r="D302" s="39" t="s">
        <v>393</v>
      </c>
      <c r="E302" s="39" t="s">
        <v>604</v>
      </c>
      <c r="F302" s="33" t="s">
        <v>69</v>
      </c>
      <c r="G302" s="43">
        <v>12</v>
      </c>
      <c r="H302" s="39" t="s">
        <v>106</v>
      </c>
      <c r="I302" s="70"/>
      <c r="EP302" s="115"/>
    </row>
    <row r="303" spans="1:146" s="114" customFormat="1" x14ac:dyDescent="0.45">
      <c r="A303" s="33">
        <v>8</v>
      </c>
      <c r="B303" s="33" t="s">
        <v>32</v>
      </c>
      <c r="C303" s="33">
        <v>2</v>
      </c>
      <c r="D303" s="39" t="s">
        <v>393</v>
      </c>
      <c r="E303" s="39" t="s">
        <v>605</v>
      </c>
      <c r="F303" s="33" t="s">
        <v>81</v>
      </c>
      <c r="G303" s="43">
        <v>1</v>
      </c>
      <c r="H303" s="39" t="s">
        <v>106</v>
      </c>
      <c r="I303" s="70"/>
      <c r="EP303" s="115"/>
    </row>
    <row r="304" spans="1:146" s="114" customFormat="1" x14ac:dyDescent="0.45">
      <c r="A304" s="64">
        <v>8</v>
      </c>
      <c r="B304" s="64" t="s">
        <v>32</v>
      </c>
      <c r="C304" s="64">
        <v>3</v>
      </c>
      <c r="D304" s="65" t="s">
        <v>137</v>
      </c>
      <c r="E304" s="65" t="s">
        <v>749</v>
      </c>
      <c r="F304" s="64" t="s">
        <v>81</v>
      </c>
      <c r="G304" s="66">
        <v>1</v>
      </c>
      <c r="H304" s="65" t="s">
        <v>750</v>
      </c>
      <c r="I304" s="70"/>
      <c r="EP304" s="115"/>
    </row>
    <row r="305" spans="1:146" s="114" customFormat="1" x14ac:dyDescent="0.45">
      <c r="A305" s="64">
        <v>8</v>
      </c>
      <c r="B305" s="64" t="s">
        <v>32</v>
      </c>
      <c r="C305" s="64">
        <v>3</v>
      </c>
      <c r="D305" s="65" t="s">
        <v>137</v>
      </c>
      <c r="E305" s="65" t="s">
        <v>751</v>
      </c>
      <c r="F305" s="64" t="s">
        <v>81</v>
      </c>
      <c r="G305" s="66">
        <v>1</v>
      </c>
      <c r="H305" s="65" t="s">
        <v>106</v>
      </c>
      <c r="I305" s="57"/>
      <c r="EP305" s="115"/>
    </row>
    <row r="306" spans="1:146" s="114" customFormat="1" x14ac:dyDescent="0.45">
      <c r="A306" s="64">
        <v>8</v>
      </c>
      <c r="B306" s="64" t="s">
        <v>32</v>
      </c>
      <c r="C306" s="64">
        <v>3</v>
      </c>
      <c r="D306" s="65" t="s">
        <v>0</v>
      </c>
      <c r="E306" s="65" t="s">
        <v>743</v>
      </c>
      <c r="F306" s="64" t="s">
        <v>69</v>
      </c>
      <c r="G306" s="66">
        <v>12</v>
      </c>
      <c r="H306" s="65" t="s">
        <v>106</v>
      </c>
      <c r="I306" s="70"/>
      <c r="EP306" s="115"/>
    </row>
    <row r="307" spans="1:146" s="114" customFormat="1" x14ac:dyDescent="0.45">
      <c r="A307" s="64">
        <v>8</v>
      </c>
      <c r="B307" s="64" t="s">
        <v>32</v>
      </c>
      <c r="C307" s="64">
        <v>3</v>
      </c>
      <c r="D307" s="65" t="s">
        <v>1</v>
      </c>
      <c r="E307" s="65" t="s">
        <v>744</v>
      </c>
      <c r="F307" s="64" t="s">
        <v>81</v>
      </c>
      <c r="G307" s="66">
        <v>292</v>
      </c>
      <c r="H307" s="65" t="s">
        <v>106</v>
      </c>
      <c r="I307" s="70"/>
      <c r="EP307" s="115"/>
    </row>
    <row r="308" spans="1:146" s="114" customFormat="1" x14ac:dyDescent="0.45">
      <c r="A308" s="64">
        <v>8</v>
      </c>
      <c r="B308" s="64" t="s">
        <v>32</v>
      </c>
      <c r="C308" s="64">
        <v>3</v>
      </c>
      <c r="D308" s="65" t="s">
        <v>393</v>
      </c>
      <c r="E308" s="65" t="s">
        <v>745</v>
      </c>
      <c r="F308" s="64" t="s">
        <v>746</v>
      </c>
      <c r="G308" s="66">
        <v>29</v>
      </c>
      <c r="H308" s="65" t="s">
        <v>106</v>
      </c>
      <c r="I308" s="70"/>
      <c r="EP308" s="115"/>
    </row>
    <row r="309" spans="1:146" s="114" customFormat="1" x14ac:dyDescent="0.45">
      <c r="A309" s="64">
        <v>8</v>
      </c>
      <c r="B309" s="64" t="s">
        <v>32</v>
      </c>
      <c r="C309" s="64">
        <v>3</v>
      </c>
      <c r="D309" s="65" t="s">
        <v>393</v>
      </c>
      <c r="E309" s="65" t="s">
        <v>747</v>
      </c>
      <c r="F309" s="64" t="s">
        <v>81</v>
      </c>
      <c r="G309" s="66">
        <v>10</v>
      </c>
      <c r="H309" s="65" t="s">
        <v>106</v>
      </c>
      <c r="I309" s="70"/>
      <c r="EP309" s="115"/>
    </row>
    <row r="310" spans="1:146" s="114" customFormat="1" x14ac:dyDescent="0.45">
      <c r="A310" s="64">
        <v>8</v>
      </c>
      <c r="B310" s="64" t="s">
        <v>32</v>
      </c>
      <c r="C310" s="64">
        <v>3</v>
      </c>
      <c r="D310" s="65" t="s">
        <v>393</v>
      </c>
      <c r="E310" s="65" t="s">
        <v>748</v>
      </c>
      <c r="F310" s="64" t="s">
        <v>81</v>
      </c>
      <c r="G310" s="66">
        <v>22</v>
      </c>
      <c r="H310" s="65" t="s">
        <v>106</v>
      </c>
      <c r="I310" s="70"/>
      <c r="EP310" s="115"/>
    </row>
    <row r="311" spans="1:146" s="114" customFormat="1" x14ac:dyDescent="0.45">
      <c r="A311" s="46">
        <v>8</v>
      </c>
      <c r="B311" s="46" t="s">
        <v>32</v>
      </c>
      <c r="C311" s="46">
        <v>4</v>
      </c>
      <c r="D311" s="51" t="s">
        <v>0</v>
      </c>
      <c r="E311" s="51" t="s">
        <v>1115</v>
      </c>
      <c r="F311" s="46" t="s">
        <v>81</v>
      </c>
      <c r="G311" s="55">
        <v>11</v>
      </c>
      <c r="H311" s="51" t="s">
        <v>106</v>
      </c>
      <c r="I311" s="70"/>
      <c r="EP311" s="115"/>
    </row>
    <row r="312" spans="1:146" s="114" customFormat="1" x14ac:dyDescent="0.45">
      <c r="A312" s="46">
        <v>8</v>
      </c>
      <c r="B312" s="46" t="s">
        <v>32</v>
      </c>
      <c r="C312" s="46">
        <v>4</v>
      </c>
      <c r="D312" s="51" t="s">
        <v>1</v>
      </c>
      <c r="E312" s="51" t="s">
        <v>1116</v>
      </c>
      <c r="F312" s="46" t="s">
        <v>81</v>
      </c>
      <c r="G312" s="55">
        <v>333</v>
      </c>
      <c r="H312" s="51" t="s">
        <v>106</v>
      </c>
      <c r="I312" s="70"/>
      <c r="EP312" s="115"/>
    </row>
    <row r="313" spans="1:146" s="114" customFormat="1" x14ac:dyDescent="0.45">
      <c r="A313" s="46">
        <v>8</v>
      </c>
      <c r="B313" s="46" t="s">
        <v>32</v>
      </c>
      <c r="C313" s="46">
        <v>4</v>
      </c>
      <c r="D313" s="51" t="s">
        <v>393</v>
      </c>
      <c r="E313" s="51" t="s">
        <v>1117</v>
      </c>
      <c r="F313" s="46" t="s">
        <v>81</v>
      </c>
      <c r="G313" s="55">
        <v>19</v>
      </c>
      <c r="H313" s="51" t="s">
        <v>106</v>
      </c>
      <c r="I313" s="70"/>
      <c r="EP313" s="115"/>
    </row>
    <row r="314" spans="1:146" s="114" customFormat="1" x14ac:dyDescent="0.45">
      <c r="A314" s="46">
        <v>8</v>
      </c>
      <c r="B314" s="46" t="s">
        <v>32</v>
      </c>
      <c r="C314" s="46">
        <v>4</v>
      </c>
      <c r="D314" s="51" t="s">
        <v>393</v>
      </c>
      <c r="E314" s="51" t="s">
        <v>1118</v>
      </c>
      <c r="F314" s="46" t="s">
        <v>69</v>
      </c>
      <c r="G314" s="55">
        <v>13</v>
      </c>
      <c r="H314" s="51" t="s">
        <v>106</v>
      </c>
      <c r="I314" s="70"/>
      <c r="EP314" s="115"/>
    </row>
    <row r="315" spans="1:146" s="114" customFormat="1" x14ac:dyDescent="0.45">
      <c r="A315" s="46">
        <v>8</v>
      </c>
      <c r="B315" s="46" t="s">
        <v>32</v>
      </c>
      <c r="C315" s="46">
        <v>4</v>
      </c>
      <c r="D315" s="51" t="s">
        <v>393</v>
      </c>
      <c r="E315" s="51" t="s">
        <v>1119</v>
      </c>
      <c r="F315" s="46" t="s">
        <v>69</v>
      </c>
      <c r="G315" s="55">
        <v>28</v>
      </c>
      <c r="H315" s="51" t="s">
        <v>106</v>
      </c>
      <c r="I315" s="70"/>
      <c r="EP315" s="115"/>
    </row>
    <row r="316" spans="1:146" s="114" customFormat="1" x14ac:dyDescent="0.45">
      <c r="A316" s="46">
        <v>8</v>
      </c>
      <c r="B316" s="46" t="s">
        <v>32</v>
      </c>
      <c r="C316" s="46">
        <v>4</v>
      </c>
      <c r="D316" s="51" t="s">
        <v>137</v>
      </c>
      <c r="E316" s="51" t="s">
        <v>751</v>
      </c>
      <c r="F316" s="46" t="s">
        <v>81</v>
      </c>
      <c r="G316" s="55">
        <v>1</v>
      </c>
      <c r="H316" s="51" t="s">
        <v>106</v>
      </c>
      <c r="I316" s="70"/>
      <c r="EP316" s="115"/>
    </row>
    <row r="317" spans="1:146" s="114" customFormat="1" ht="63" x14ac:dyDescent="0.45">
      <c r="A317" s="15">
        <v>9</v>
      </c>
      <c r="B317" s="15" t="s">
        <v>33</v>
      </c>
      <c r="C317" s="15">
        <v>1</v>
      </c>
      <c r="D317" s="20" t="s">
        <v>0</v>
      </c>
      <c r="E317" s="20" t="s">
        <v>187</v>
      </c>
      <c r="F317" s="15" t="s">
        <v>81</v>
      </c>
      <c r="G317" s="21">
        <v>1</v>
      </c>
      <c r="H317" s="20" t="s">
        <v>188</v>
      </c>
      <c r="I317" s="70"/>
      <c r="EP317" s="115"/>
    </row>
    <row r="318" spans="1:146" s="114" customFormat="1" ht="31.5" x14ac:dyDescent="0.45">
      <c r="A318" s="15">
        <v>9</v>
      </c>
      <c r="B318" s="15" t="s">
        <v>33</v>
      </c>
      <c r="C318" s="15">
        <v>1</v>
      </c>
      <c r="D318" s="20" t="s">
        <v>1</v>
      </c>
      <c r="E318" s="20" t="s">
        <v>181</v>
      </c>
      <c r="F318" s="15" t="s">
        <v>69</v>
      </c>
      <c r="G318" s="21">
        <v>1</v>
      </c>
      <c r="H318" s="20" t="s">
        <v>182</v>
      </c>
      <c r="I318" s="70"/>
      <c r="EP318" s="115"/>
    </row>
    <row r="319" spans="1:146" s="114" customFormat="1" ht="31.5" x14ac:dyDescent="0.45">
      <c r="A319" s="15">
        <v>9</v>
      </c>
      <c r="B319" s="15" t="s">
        <v>33</v>
      </c>
      <c r="C319" s="15">
        <v>1</v>
      </c>
      <c r="D319" s="20" t="s">
        <v>1</v>
      </c>
      <c r="E319" s="20" t="s">
        <v>185</v>
      </c>
      <c r="F319" s="15" t="s">
        <v>69</v>
      </c>
      <c r="G319" s="21">
        <v>4</v>
      </c>
      <c r="H319" s="20" t="s">
        <v>186</v>
      </c>
      <c r="I319" s="70"/>
      <c r="EP319" s="115"/>
    </row>
    <row r="320" spans="1:146" s="114" customFormat="1" ht="31.5" x14ac:dyDescent="0.45">
      <c r="A320" s="15">
        <v>9</v>
      </c>
      <c r="B320" s="15" t="s">
        <v>33</v>
      </c>
      <c r="C320" s="15">
        <v>1</v>
      </c>
      <c r="D320" s="20" t="s">
        <v>83</v>
      </c>
      <c r="E320" s="20" t="s">
        <v>178</v>
      </c>
      <c r="F320" s="15" t="s">
        <v>69</v>
      </c>
      <c r="G320" s="21" t="s">
        <v>179</v>
      </c>
      <c r="H320" s="20" t="s">
        <v>180</v>
      </c>
      <c r="I320" s="70"/>
      <c r="EP320" s="115"/>
    </row>
    <row r="321" spans="1:146" s="114" customFormat="1" ht="47.25" x14ac:dyDescent="0.45">
      <c r="A321" s="15">
        <v>9</v>
      </c>
      <c r="B321" s="15" t="s">
        <v>33</v>
      </c>
      <c r="C321" s="15">
        <v>1</v>
      </c>
      <c r="D321" s="20" t="s">
        <v>83</v>
      </c>
      <c r="E321" s="20" t="s">
        <v>183</v>
      </c>
      <c r="F321" s="15" t="s">
        <v>69</v>
      </c>
      <c r="G321" s="21">
        <v>48</v>
      </c>
      <c r="H321" s="20" t="s">
        <v>184</v>
      </c>
      <c r="I321" s="70"/>
      <c r="EP321" s="115"/>
    </row>
    <row r="322" spans="1:146" s="114" customFormat="1" x14ac:dyDescent="0.45">
      <c r="A322" s="33">
        <v>9</v>
      </c>
      <c r="B322" s="33" t="s">
        <v>33</v>
      </c>
      <c r="C322" s="33">
        <v>2</v>
      </c>
      <c r="D322" s="150" t="s">
        <v>393</v>
      </c>
      <c r="E322" s="39" t="s">
        <v>435</v>
      </c>
      <c r="F322" s="33" t="s">
        <v>69</v>
      </c>
      <c r="G322" s="43">
        <v>4</v>
      </c>
      <c r="H322" s="39" t="s">
        <v>577</v>
      </c>
      <c r="I322" s="70"/>
      <c r="EP322" s="115"/>
    </row>
    <row r="323" spans="1:146" s="114" customFormat="1" x14ac:dyDescent="0.45">
      <c r="A323" s="33">
        <v>9</v>
      </c>
      <c r="B323" s="33" t="s">
        <v>33</v>
      </c>
      <c r="C323" s="33">
        <v>2</v>
      </c>
      <c r="D323" s="39" t="s">
        <v>1</v>
      </c>
      <c r="E323" s="39" t="s">
        <v>439</v>
      </c>
      <c r="F323" s="33" t="s">
        <v>69</v>
      </c>
      <c r="G323" s="43">
        <v>1</v>
      </c>
      <c r="H323" s="39" t="s">
        <v>440</v>
      </c>
      <c r="I323" s="70"/>
      <c r="EP323" s="115"/>
    </row>
    <row r="324" spans="1:146" s="114" customFormat="1" ht="63" x14ac:dyDescent="0.45">
      <c r="A324" s="33">
        <v>9</v>
      </c>
      <c r="B324" s="33" t="s">
        <v>33</v>
      </c>
      <c r="C324" s="33">
        <v>2</v>
      </c>
      <c r="D324" s="39" t="s">
        <v>393</v>
      </c>
      <c r="E324" s="39" t="s">
        <v>649</v>
      </c>
      <c r="F324" s="33" t="s">
        <v>69</v>
      </c>
      <c r="G324" s="43">
        <v>17</v>
      </c>
      <c r="H324" s="39" t="s">
        <v>576</v>
      </c>
      <c r="I324" s="70"/>
      <c r="EP324" s="115"/>
    </row>
    <row r="325" spans="1:146" s="114" customFormat="1" ht="47.25" x14ac:dyDescent="0.45">
      <c r="A325" s="33">
        <v>9</v>
      </c>
      <c r="B325" s="33" t="s">
        <v>33</v>
      </c>
      <c r="C325" s="33">
        <v>2</v>
      </c>
      <c r="D325" s="39" t="s">
        <v>393</v>
      </c>
      <c r="E325" s="39" t="s">
        <v>650</v>
      </c>
      <c r="F325" s="33" t="s">
        <v>69</v>
      </c>
      <c r="G325" s="43">
        <v>2</v>
      </c>
      <c r="H325" s="39" t="s">
        <v>436</v>
      </c>
      <c r="I325" s="70"/>
      <c r="EP325" s="115"/>
    </row>
    <row r="326" spans="1:146" s="114" customFormat="1" x14ac:dyDescent="0.45">
      <c r="A326" s="33">
        <v>9</v>
      </c>
      <c r="B326" s="33" t="s">
        <v>33</v>
      </c>
      <c r="C326" s="33">
        <v>2</v>
      </c>
      <c r="D326" s="39" t="s">
        <v>393</v>
      </c>
      <c r="E326" s="39" t="s">
        <v>437</v>
      </c>
      <c r="F326" s="33" t="s">
        <v>69</v>
      </c>
      <c r="G326" s="43">
        <v>1</v>
      </c>
      <c r="H326" s="39" t="s">
        <v>438</v>
      </c>
      <c r="I326" s="70"/>
      <c r="EP326" s="115"/>
    </row>
    <row r="327" spans="1:146" s="114" customFormat="1" x14ac:dyDescent="0.45">
      <c r="A327" s="64">
        <v>9</v>
      </c>
      <c r="B327" s="64" t="s">
        <v>33</v>
      </c>
      <c r="C327" s="64">
        <v>3</v>
      </c>
      <c r="D327" s="65" t="s">
        <v>1</v>
      </c>
      <c r="E327" s="65" t="s">
        <v>756</v>
      </c>
      <c r="F327" s="64" t="s">
        <v>69</v>
      </c>
      <c r="G327" s="66">
        <v>1</v>
      </c>
      <c r="H327" s="65" t="s">
        <v>757</v>
      </c>
      <c r="I327" s="70"/>
      <c r="EP327" s="115"/>
    </row>
    <row r="328" spans="1:146" s="114" customFormat="1" ht="31.5" x14ac:dyDescent="0.45">
      <c r="A328" s="64">
        <v>9</v>
      </c>
      <c r="B328" s="64" t="s">
        <v>33</v>
      </c>
      <c r="C328" s="64">
        <v>3</v>
      </c>
      <c r="D328" s="65" t="s">
        <v>1</v>
      </c>
      <c r="E328" s="65" t="s">
        <v>758</v>
      </c>
      <c r="F328" s="64" t="s">
        <v>81</v>
      </c>
      <c r="G328" s="66">
        <v>25</v>
      </c>
      <c r="H328" s="65" t="s">
        <v>759</v>
      </c>
      <c r="I328" s="70"/>
      <c r="EP328" s="115"/>
    </row>
    <row r="329" spans="1:146" s="114" customFormat="1" ht="31.5" x14ac:dyDescent="0.45">
      <c r="A329" s="64">
        <v>9</v>
      </c>
      <c r="B329" s="64" t="s">
        <v>33</v>
      </c>
      <c r="C329" s="64">
        <v>3</v>
      </c>
      <c r="D329" s="65" t="s">
        <v>1</v>
      </c>
      <c r="E329" s="65" t="s">
        <v>760</v>
      </c>
      <c r="F329" s="64" t="s">
        <v>69</v>
      </c>
      <c r="G329" s="66">
        <v>22</v>
      </c>
      <c r="H329" s="65" t="s">
        <v>761</v>
      </c>
      <c r="I329" s="70"/>
      <c r="EP329" s="115"/>
    </row>
    <row r="330" spans="1:146" s="114" customFormat="1" ht="63" x14ac:dyDescent="0.45">
      <c r="A330" s="64">
        <v>9</v>
      </c>
      <c r="B330" s="64" t="s">
        <v>33</v>
      </c>
      <c r="C330" s="64">
        <v>3</v>
      </c>
      <c r="D330" s="65" t="s">
        <v>393</v>
      </c>
      <c r="E330" s="65" t="s">
        <v>1055</v>
      </c>
      <c r="F330" s="64" t="s">
        <v>69</v>
      </c>
      <c r="G330" s="66">
        <v>12</v>
      </c>
      <c r="H330" s="65" t="s">
        <v>752</v>
      </c>
      <c r="I330" s="70"/>
      <c r="EP330" s="115"/>
    </row>
    <row r="331" spans="1:146" s="114" customFormat="1" x14ac:dyDescent="0.45">
      <c r="A331" s="64">
        <v>9</v>
      </c>
      <c r="B331" s="64" t="s">
        <v>33</v>
      </c>
      <c r="C331" s="64">
        <v>3</v>
      </c>
      <c r="D331" s="65" t="s">
        <v>393</v>
      </c>
      <c r="E331" s="65" t="s">
        <v>435</v>
      </c>
      <c r="F331" s="64" t="s">
        <v>69</v>
      </c>
      <c r="G331" s="66">
        <v>4</v>
      </c>
      <c r="H331" s="65" t="s">
        <v>753</v>
      </c>
      <c r="I331" s="70"/>
      <c r="EP331" s="115"/>
    </row>
    <row r="332" spans="1:146" s="114" customFormat="1" x14ac:dyDescent="0.45">
      <c r="A332" s="64">
        <v>9</v>
      </c>
      <c r="B332" s="64" t="s">
        <v>33</v>
      </c>
      <c r="C332" s="64">
        <v>3</v>
      </c>
      <c r="D332" s="65" t="s">
        <v>393</v>
      </c>
      <c r="E332" s="65" t="s">
        <v>754</v>
      </c>
      <c r="F332" s="64" t="s">
        <v>69</v>
      </c>
      <c r="G332" s="66">
        <v>9</v>
      </c>
      <c r="H332" s="65" t="s">
        <v>755</v>
      </c>
      <c r="I332" s="70"/>
      <c r="EP332" s="115"/>
    </row>
    <row r="333" spans="1:146" s="114" customFormat="1" ht="31.5" x14ac:dyDescent="0.45">
      <c r="A333" s="64">
        <v>9</v>
      </c>
      <c r="B333" s="64" t="s">
        <v>33</v>
      </c>
      <c r="C333" s="64">
        <v>3</v>
      </c>
      <c r="D333" s="65" t="s">
        <v>393</v>
      </c>
      <c r="E333" s="65" t="s">
        <v>762</v>
      </c>
      <c r="F333" s="64" t="s">
        <v>81</v>
      </c>
      <c r="G333" s="66">
        <v>1</v>
      </c>
      <c r="H333" s="65" t="s">
        <v>763</v>
      </c>
      <c r="I333" s="57"/>
      <c r="EP333" s="115"/>
    </row>
    <row r="334" spans="1:146" s="114" customFormat="1" ht="63" x14ac:dyDescent="0.45">
      <c r="A334" s="46">
        <v>9</v>
      </c>
      <c r="B334" s="46" t="s">
        <v>33</v>
      </c>
      <c r="C334" s="46">
        <v>4</v>
      </c>
      <c r="D334" s="51" t="s">
        <v>393</v>
      </c>
      <c r="E334" s="51" t="s">
        <v>1120</v>
      </c>
      <c r="F334" s="46" t="s">
        <v>69</v>
      </c>
      <c r="G334" s="55" t="s">
        <v>1121</v>
      </c>
      <c r="H334" s="51" t="s">
        <v>1122</v>
      </c>
      <c r="I334" s="70"/>
      <c r="EP334" s="115"/>
    </row>
    <row r="335" spans="1:146" s="114" customFormat="1" x14ac:dyDescent="0.45">
      <c r="A335" s="46">
        <v>9</v>
      </c>
      <c r="B335" s="46" t="s">
        <v>33</v>
      </c>
      <c r="C335" s="46">
        <v>4</v>
      </c>
      <c r="D335" s="51" t="s">
        <v>393</v>
      </c>
      <c r="E335" s="51" t="s">
        <v>435</v>
      </c>
      <c r="F335" s="46" t="s">
        <v>69</v>
      </c>
      <c r="G335" s="55">
        <v>4</v>
      </c>
      <c r="H335" s="51" t="s">
        <v>753</v>
      </c>
      <c r="I335" s="70"/>
      <c r="EP335" s="115"/>
    </row>
    <row r="336" spans="1:146" s="114" customFormat="1" ht="78.75" x14ac:dyDescent="0.45">
      <c r="A336" s="46">
        <v>9</v>
      </c>
      <c r="B336" s="46" t="s">
        <v>33</v>
      </c>
      <c r="C336" s="46">
        <v>4</v>
      </c>
      <c r="D336" s="51" t="s">
        <v>393</v>
      </c>
      <c r="E336" s="51" t="s">
        <v>1123</v>
      </c>
      <c r="F336" s="46" t="s">
        <v>81</v>
      </c>
      <c r="G336" s="55" t="s">
        <v>1124</v>
      </c>
      <c r="H336" s="51" t="s">
        <v>1490</v>
      </c>
      <c r="I336" s="70"/>
      <c r="EP336" s="115"/>
    </row>
    <row r="337" spans="1:146" s="114" customFormat="1" ht="126" x14ac:dyDescent="0.45">
      <c r="A337" s="46">
        <v>9</v>
      </c>
      <c r="B337" s="46" t="s">
        <v>33</v>
      </c>
      <c r="C337" s="46">
        <v>4</v>
      </c>
      <c r="D337" s="51" t="s">
        <v>1</v>
      </c>
      <c r="E337" s="51" t="s">
        <v>1125</v>
      </c>
      <c r="F337" s="46" t="s">
        <v>81</v>
      </c>
      <c r="G337" s="55" t="s">
        <v>1126</v>
      </c>
      <c r="H337" s="51" t="s">
        <v>1127</v>
      </c>
      <c r="I337" s="70"/>
      <c r="EP337" s="115"/>
    </row>
    <row r="338" spans="1:146" s="114" customFormat="1" ht="31.5" x14ac:dyDescent="0.45">
      <c r="A338" s="46">
        <v>9</v>
      </c>
      <c r="B338" s="46" t="s">
        <v>33</v>
      </c>
      <c r="C338" s="46">
        <v>4</v>
      </c>
      <c r="D338" s="51" t="s">
        <v>1</v>
      </c>
      <c r="E338" s="51" t="s">
        <v>1128</v>
      </c>
      <c r="F338" s="46" t="s">
        <v>81</v>
      </c>
      <c r="G338" s="55" t="s">
        <v>1129</v>
      </c>
      <c r="H338" s="51" t="s">
        <v>1130</v>
      </c>
      <c r="I338" s="70"/>
      <c r="EP338" s="115"/>
    </row>
    <row r="339" spans="1:146" s="114" customFormat="1" ht="63" x14ac:dyDescent="0.45">
      <c r="A339" s="46">
        <v>9</v>
      </c>
      <c r="B339" s="46" t="s">
        <v>33</v>
      </c>
      <c r="C339" s="46">
        <v>4</v>
      </c>
      <c r="D339" s="51" t="s">
        <v>393</v>
      </c>
      <c r="E339" s="51" t="s">
        <v>1131</v>
      </c>
      <c r="F339" s="46" t="s">
        <v>81</v>
      </c>
      <c r="G339" s="55" t="s">
        <v>1132</v>
      </c>
      <c r="H339" s="51" t="s">
        <v>1133</v>
      </c>
      <c r="I339" s="70"/>
      <c r="EP339" s="115"/>
    </row>
    <row r="340" spans="1:146" s="114" customFormat="1" ht="47.25" x14ac:dyDescent="0.45">
      <c r="A340" s="46">
        <v>9</v>
      </c>
      <c r="B340" s="46" t="s">
        <v>33</v>
      </c>
      <c r="C340" s="46">
        <v>4</v>
      </c>
      <c r="D340" s="51" t="s">
        <v>142</v>
      </c>
      <c r="E340" s="51" t="s">
        <v>1134</v>
      </c>
      <c r="F340" s="46" t="s">
        <v>81</v>
      </c>
      <c r="G340" s="55" t="s">
        <v>1135</v>
      </c>
      <c r="H340" s="51" t="s">
        <v>1136</v>
      </c>
      <c r="I340" s="70"/>
      <c r="EP340" s="115"/>
    </row>
    <row r="341" spans="1:146" s="114" customFormat="1" ht="31.5" x14ac:dyDescent="0.45">
      <c r="A341" s="46">
        <v>9</v>
      </c>
      <c r="B341" s="46" t="s">
        <v>33</v>
      </c>
      <c r="C341" s="46">
        <v>4</v>
      </c>
      <c r="D341" s="51" t="s">
        <v>142</v>
      </c>
      <c r="E341" s="51" t="s">
        <v>1137</v>
      </c>
      <c r="F341" s="46" t="s">
        <v>81</v>
      </c>
      <c r="G341" s="55">
        <v>4</v>
      </c>
      <c r="H341" s="51" t="s">
        <v>1491</v>
      </c>
      <c r="I341" s="70"/>
      <c r="EP341" s="115"/>
    </row>
    <row r="342" spans="1:146" s="114" customFormat="1" ht="63" x14ac:dyDescent="0.45">
      <c r="A342" s="15">
        <v>10</v>
      </c>
      <c r="B342" s="15" t="s">
        <v>34</v>
      </c>
      <c r="C342" s="15">
        <v>1</v>
      </c>
      <c r="D342" s="20" t="s">
        <v>1</v>
      </c>
      <c r="E342" s="20" t="s">
        <v>189</v>
      </c>
      <c r="F342" s="15" t="s">
        <v>81</v>
      </c>
      <c r="G342" s="21">
        <v>170</v>
      </c>
      <c r="H342" s="20" t="s">
        <v>190</v>
      </c>
      <c r="I342" s="70"/>
      <c r="EP342" s="115"/>
    </row>
    <row r="343" spans="1:146" s="114" customFormat="1" x14ac:dyDescent="0.45">
      <c r="A343" s="15">
        <v>10</v>
      </c>
      <c r="B343" s="15" t="s">
        <v>34</v>
      </c>
      <c r="C343" s="15">
        <v>1</v>
      </c>
      <c r="D343" s="20" t="s">
        <v>83</v>
      </c>
      <c r="E343" s="20" t="s">
        <v>191</v>
      </c>
      <c r="F343" s="15" t="s">
        <v>69</v>
      </c>
      <c r="G343" s="21">
        <v>3</v>
      </c>
      <c r="H343" s="20" t="s">
        <v>192</v>
      </c>
      <c r="I343" s="70"/>
      <c r="EP343" s="115"/>
    </row>
    <row r="344" spans="1:146" s="114" customFormat="1" ht="31.5" x14ac:dyDescent="0.45">
      <c r="A344" s="33">
        <v>10</v>
      </c>
      <c r="B344" s="33" t="s">
        <v>34</v>
      </c>
      <c r="C344" s="33">
        <v>2</v>
      </c>
      <c r="D344" s="39" t="s">
        <v>142</v>
      </c>
      <c r="E344" s="39" t="s">
        <v>443</v>
      </c>
      <c r="F344" s="33" t="s">
        <v>69</v>
      </c>
      <c r="G344" s="43">
        <v>1</v>
      </c>
      <c r="H344" s="39" t="s">
        <v>444</v>
      </c>
      <c r="I344" s="70"/>
      <c r="EP344" s="115"/>
    </row>
    <row r="345" spans="1:146" s="114" customFormat="1" ht="31.5" x14ac:dyDescent="0.45">
      <c r="A345" s="33">
        <v>10</v>
      </c>
      <c r="B345" s="33" t="s">
        <v>34</v>
      </c>
      <c r="C345" s="33">
        <v>2</v>
      </c>
      <c r="D345" s="39" t="s">
        <v>1</v>
      </c>
      <c r="E345" s="39" t="s">
        <v>578</v>
      </c>
      <c r="F345" s="33" t="s">
        <v>81</v>
      </c>
      <c r="G345" s="43">
        <v>85</v>
      </c>
      <c r="H345" s="39" t="s">
        <v>441</v>
      </c>
      <c r="I345" s="70"/>
      <c r="EP345" s="115"/>
    </row>
    <row r="346" spans="1:146" s="114" customFormat="1" x14ac:dyDescent="0.45">
      <c r="A346" s="33">
        <v>10</v>
      </c>
      <c r="B346" s="33" t="s">
        <v>34</v>
      </c>
      <c r="C346" s="33">
        <v>2</v>
      </c>
      <c r="D346" s="39" t="s">
        <v>1</v>
      </c>
      <c r="E346" s="39" t="s">
        <v>442</v>
      </c>
      <c r="F346" s="33" t="s">
        <v>81</v>
      </c>
      <c r="G346" s="43">
        <v>22</v>
      </c>
      <c r="H346" s="39"/>
      <c r="I346" s="70"/>
      <c r="EP346" s="115"/>
    </row>
    <row r="347" spans="1:146" s="114" customFormat="1" ht="78.75" x14ac:dyDescent="0.45">
      <c r="A347" s="64">
        <v>10</v>
      </c>
      <c r="B347" s="64" t="s">
        <v>34</v>
      </c>
      <c r="C347" s="64">
        <v>3</v>
      </c>
      <c r="D347" s="65" t="s">
        <v>1</v>
      </c>
      <c r="E347" s="65" t="s">
        <v>1005</v>
      </c>
      <c r="F347" s="64" t="s">
        <v>81</v>
      </c>
      <c r="G347" s="66">
        <v>37</v>
      </c>
      <c r="H347" s="65" t="s">
        <v>1006</v>
      </c>
      <c r="I347" s="57"/>
      <c r="EP347" s="115"/>
    </row>
    <row r="348" spans="1:146" s="114" customFormat="1" ht="31.5" x14ac:dyDescent="0.45">
      <c r="A348" s="64">
        <v>10</v>
      </c>
      <c r="B348" s="64" t="s">
        <v>34</v>
      </c>
      <c r="C348" s="64">
        <v>3</v>
      </c>
      <c r="D348" s="65" t="s">
        <v>1</v>
      </c>
      <c r="E348" s="65" t="s">
        <v>1007</v>
      </c>
      <c r="F348" s="64" t="s">
        <v>81</v>
      </c>
      <c r="G348" s="66">
        <v>59</v>
      </c>
      <c r="H348" s="65" t="s">
        <v>1008</v>
      </c>
      <c r="I348" s="57"/>
      <c r="EP348" s="115"/>
    </row>
    <row r="349" spans="1:146" s="114" customFormat="1" ht="31.5" x14ac:dyDescent="0.45">
      <c r="A349" s="64">
        <v>10</v>
      </c>
      <c r="B349" s="64" t="s">
        <v>34</v>
      </c>
      <c r="C349" s="64">
        <v>3</v>
      </c>
      <c r="D349" s="65" t="s">
        <v>1</v>
      </c>
      <c r="E349" s="65" t="s">
        <v>1009</v>
      </c>
      <c r="F349" s="64" t="s">
        <v>81</v>
      </c>
      <c r="G349" s="66">
        <v>30</v>
      </c>
      <c r="H349" s="65" t="s">
        <v>1010</v>
      </c>
      <c r="I349" s="57"/>
      <c r="EP349" s="115"/>
    </row>
    <row r="350" spans="1:146" s="114" customFormat="1" ht="31.5" x14ac:dyDescent="0.45">
      <c r="A350" s="64">
        <v>10</v>
      </c>
      <c r="B350" s="64" t="s">
        <v>34</v>
      </c>
      <c r="C350" s="64">
        <v>3</v>
      </c>
      <c r="D350" s="65" t="s">
        <v>1</v>
      </c>
      <c r="E350" s="65" t="s">
        <v>1011</v>
      </c>
      <c r="F350" s="64" t="s">
        <v>81</v>
      </c>
      <c r="G350" s="66">
        <v>227</v>
      </c>
      <c r="H350" s="65" t="s">
        <v>441</v>
      </c>
      <c r="I350" s="57"/>
      <c r="EP350" s="115"/>
    </row>
    <row r="351" spans="1:146" s="114" customFormat="1" x14ac:dyDescent="0.45">
      <c r="A351" s="64">
        <v>10</v>
      </c>
      <c r="B351" s="64" t="s">
        <v>34</v>
      </c>
      <c r="C351" s="64">
        <v>3</v>
      </c>
      <c r="D351" s="65" t="s">
        <v>393</v>
      </c>
      <c r="E351" s="65" t="s">
        <v>1012</v>
      </c>
      <c r="F351" s="64" t="s">
        <v>69</v>
      </c>
      <c r="G351" s="66">
        <v>6</v>
      </c>
      <c r="H351" s="65"/>
      <c r="I351" s="57"/>
      <c r="EP351" s="115"/>
    </row>
    <row r="352" spans="1:146" s="114" customFormat="1" ht="47.25" x14ac:dyDescent="0.45">
      <c r="A352" s="46">
        <v>10</v>
      </c>
      <c r="B352" s="46" t="s">
        <v>34</v>
      </c>
      <c r="C352" s="46">
        <v>4</v>
      </c>
      <c r="D352" s="51" t="s">
        <v>393</v>
      </c>
      <c r="E352" s="51" t="s">
        <v>1599</v>
      </c>
      <c r="F352" s="46" t="s">
        <v>81</v>
      </c>
      <c r="G352" s="55">
        <v>6</v>
      </c>
      <c r="H352" s="51" t="s">
        <v>1600</v>
      </c>
      <c r="I352" s="70"/>
      <c r="EP352" s="115"/>
    </row>
    <row r="353" spans="1:146" s="114" customFormat="1" ht="78.75" x14ac:dyDescent="0.45">
      <c r="A353" s="46">
        <v>10</v>
      </c>
      <c r="B353" s="46" t="s">
        <v>34</v>
      </c>
      <c r="C353" s="46">
        <v>4</v>
      </c>
      <c r="D353" s="51" t="s">
        <v>1</v>
      </c>
      <c r="E353" s="51" t="s">
        <v>1601</v>
      </c>
      <c r="F353" s="46" t="s">
        <v>81</v>
      </c>
      <c r="G353" s="55">
        <v>21</v>
      </c>
      <c r="H353" s="51" t="s">
        <v>1006</v>
      </c>
      <c r="I353" s="70"/>
      <c r="EP353" s="115"/>
    </row>
    <row r="354" spans="1:146" s="114" customFormat="1" ht="47.25" x14ac:dyDescent="0.45">
      <c r="A354" s="46">
        <v>10</v>
      </c>
      <c r="B354" s="46" t="s">
        <v>34</v>
      </c>
      <c r="C354" s="46">
        <v>4</v>
      </c>
      <c r="D354" s="51" t="s">
        <v>142</v>
      </c>
      <c r="E354" s="51" t="s">
        <v>1602</v>
      </c>
      <c r="F354" s="46" t="s">
        <v>81</v>
      </c>
      <c r="G354" s="55">
        <v>1</v>
      </c>
      <c r="H354" s="51" t="s">
        <v>1603</v>
      </c>
      <c r="I354" s="70"/>
      <c r="EP354" s="115"/>
    </row>
    <row r="355" spans="1:146" s="114" customFormat="1" ht="31.5" x14ac:dyDescent="0.45">
      <c r="A355" s="46">
        <v>10</v>
      </c>
      <c r="B355" s="46" t="s">
        <v>34</v>
      </c>
      <c r="C355" s="46">
        <v>4</v>
      </c>
      <c r="D355" s="51" t="s">
        <v>1</v>
      </c>
      <c r="E355" s="51" t="s">
        <v>1604</v>
      </c>
      <c r="F355" s="46" t="s">
        <v>81</v>
      </c>
      <c r="G355" s="55">
        <v>5</v>
      </c>
      <c r="H355" s="51" t="s">
        <v>1605</v>
      </c>
      <c r="I355" s="70"/>
      <c r="EP355" s="115"/>
    </row>
    <row r="356" spans="1:146" s="114" customFormat="1" ht="63" x14ac:dyDescent="0.45">
      <c r="A356" s="46">
        <v>10</v>
      </c>
      <c r="B356" s="46" t="s">
        <v>34</v>
      </c>
      <c r="C356" s="46">
        <v>4</v>
      </c>
      <c r="D356" s="51" t="s">
        <v>1</v>
      </c>
      <c r="E356" s="51" t="s">
        <v>1606</v>
      </c>
      <c r="F356" s="46" t="s">
        <v>81</v>
      </c>
      <c r="G356" s="55">
        <v>325</v>
      </c>
      <c r="H356" s="51" t="s">
        <v>1607</v>
      </c>
      <c r="I356" s="70"/>
      <c r="EP356" s="115"/>
    </row>
    <row r="357" spans="1:146" s="114" customFormat="1" ht="31.5" x14ac:dyDescent="0.45">
      <c r="A357" s="46">
        <v>10</v>
      </c>
      <c r="B357" s="46" t="s">
        <v>34</v>
      </c>
      <c r="C357" s="46">
        <v>4</v>
      </c>
      <c r="D357" s="51" t="s">
        <v>1</v>
      </c>
      <c r="E357" s="51" t="s">
        <v>1608</v>
      </c>
      <c r="F357" s="46" t="s">
        <v>81</v>
      </c>
      <c r="G357" s="55">
        <v>188</v>
      </c>
      <c r="H357" s="51" t="s">
        <v>1609</v>
      </c>
      <c r="I357" s="70"/>
      <c r="EP357" s="115"/>
    </row>
    <row r="358" spans="1:146" s="114" customFormat="1" ht="47.25" x14ac:dyDescent="0.45">
      <c r="A358" s="46">
        <v>10</v>
      </c>
      <c r="B358" s="46" t="s">
        <v>34</v>
      </c>
      <c r="C358" s="46">
        <v>4</v>
      </c>
      <c r="D358" s="51" t="s">
        <v>393</v>
      </c>
      <c r="E358" s="51" t="s">
        <v>1610</v>
      </c>
      <c r="F358" s="46" t="s">
        <v>81</v>
      </c>
      <c r="G358" s="55">
        <v>3</v>
      </c>
      <c r="H358" s="51" t="s">
        <v>1611</v>
      </c>
      <c r="I358" s="70"/>
      <c r="EP358" s="115"/>
    </row>
    <row r="359" spans="1:146" s="114" customFormat="1" ht="47.25" x14ac:dyDescent="0.45">
      <c r="A359" s="46">
        <v>10</v>
      </c>
      <c r="B359" s="46" t="s">
        <v>34</v>
      </c>
      <c r="C359" s="46">
        <v>4</v>
      </c>
      <c r="D359" s="51" t="s">
        <v>393</v>
      </c>
      <c r="E359" s="51" t="s">
        <v>1612</v>
      </c>
      <c r="F359" s="46" t="s">
        <v>81</v>
      </c>
      <c r="G359" s="55">
        <v>3</v>
      </c>
      <c r="H359" s="51" t="s">
        <v>1613</v>
      </c>
      <c r="I359" s="70"/>
      <c r="EP359" s="115"/>
    </row>
    <row r="360" spans="1:146" s="114" customFormat="1" ht="31.5" x14ac:dyDescent="0.45">
      <c r="A360" s="46">
        <v>10</v>
      </c>
      <c r="B360" s="46" t="s">
        <v>34</v>
      </c>
      <c r="C360" s="46">
        <v>4</v>
      </c>
      <c r="D360" s="51" t="s">
        <v>393</v>
      </c>
      <c r="E360" s="51" t="s">
        <v>1614</v>
      </c>
      <c r="F360" s="46" t="s">
        <v>81</v>
      </c>
      <c r="G360" s="55">
        <v>3</v>
      </c>
      <c r="H360" s="51" t="s">
        <v>1615</v>
      </c>
      <c r="I360" s="70"/>
      <c r="EP360" s="115"/>
    </row>
    <row r="361" spans="1:146" s="114" customFormat="1" ht="31.5" x14ac:dyDescent="0.45">
      <c r="A361" s="15">
        <v>11</v>
      </c>
      <c r="B361" s="15" t="s">
        <v>35</v>
      </c>
      <c r="C361" s="15">
        <v>1</v>
      </c>
      <c r="D361" s="20" t="s">
        <v>142</v>
      </c>
      <c r="E361" s="20" t="s">
        <v>201</v>
      </c>
      <c r="F361" s="15" t="s">
        <v>81</v>
      </c>
      <c r="G361" s="21">
        <v>1</v>
      </c>
      <c r="H361" s="20" t="s">
        <v>202</v>
      </c>
      <c r="I361" s="70"/>
      <c r="EP361" s="115"/>
    </row>
    <row r="362" spans="1:146" s="114" customFormat="1" ht="31.5" x14ac:dyDescent="0.45">
      <c r="A362" s="15">
        <v>11</v>
      </c>
      <c r="B362" s="15" t="s">
        <v>35</v>
      </c>
      <c r="C362" s="15">
        <v>1</v>
      </c>
      <c r="D362" s="20" t="s">
        <v>1</v>
      </c>
      <c r="E362" s="20" t="s">
        <v>197</v>
      </c>
      <c r="F362" s="15" t="s">
        <v>81</v>
      </c>
      <c r="G362" s="21">
        <v>462</v>
      </c>
      <c r="H362" s="20" t="s">
        <v>198</v>
      </c>
      <c r="I362" s="70"/>
      <c r="EP362" s="115"/>
    </row>
    <row r="363" spans="1:146" s="114" customFormat="1" x14ac:dyDescent="0.45">
      <c r="A363" s="15">
        <v>11</v>
      </c>
      <c r="B363" s="15" t="s">
        <v>35</v>
      </c>
      <c r="C363" s="15">
        <v>1</v>
      </c>
      <c r="D363" s="20" t="s">
        <v>1</v>
      </c>
      <c r="E363" s="20" t="s">
        <v>199</v>
      </c>
      <c r="F363" s="15" t="s">
        <v>81</v>
      </c>
      <c r="G363" s="21">
        <v>1</v>
      </c>
      <c r="H363" s="20" t="s">
        <v>200</v>
      </c>
      <c r="I363" s="70"/>
      <c r="EP363" s="115"/>
    </row>
    <row r="364" spans="1:146" s="114" customFormat="1" x14ac:dyDescent="0.45">
      <c r="A364" s="15">
        <v>11</v>
      </c>
      <c r="B364" s="15" t="s">
        <v>35</v>
      </c>
      <c r="C364" s="15">
        <v>1</v>
      </c>
      <c r="D364" s="20" t="s">
        <v>83</v>
      </c>
      <c r="E364" s="20" t="s">
        <v>193</v>
      </c>
      <c r="F364" s="15" t="s">
        <v>69</v>
      </c>
      <c r="G364" s="21">
        <v>2.5</v>
      </c>
      <c r="H364" s="20" t="s">
        <v>194</v>
      </c>
      <c r="I364" s="70"/>
      <c r="EP364" s="115"/>
    </row>
    <row r="365" spans="1:146" s="114" customFormat="1" ht="31.5" x14ac:dyDescent="0.45">
      <c r="A365" s="15">
        <v>11</v>
      </c>
      <c r="B365" s="15" t="s">
        <v>35</v>
      </c>
      <c r="C365" s="15">
        <v>1</v>
      </c>
      <c r="D365" s="20" t="s">
        <v>83</v>
      </c>
      <c r="E365" s="20" t="s">
        <v>195</v>
      </c>
      <c r="F365" s="15" t="s">
        <v>69</v>
      </c>
      <c r="G365" s="21">
        <v>6</v>
      </c>
      <c r="H365" s="20" t="s">
        <v>196</v>
      </c>
      <c r="I365" s="70"/>
      <c r="EP365" s="115"/>
    </row>
    <row r="366" spans="1:146" s="114" customFormat="1" ht="104.25" customHeight="1" x14ac:dyDescent="0.45">
      <c r="A366" s="33">
        <v>11</v>
      </c>
      <c r="B366" s="33" t="s">
        <v>35</v>
      </c>
      <c r="C366" s="33">
        <v>2</v>
      </c>
      <c r="D366" s="39" t="s">
        <v>142</v>
      </c>
      <c r="E366" s="39" t="s">
        <v>445</v>
      </c>
      <c r="F366" s="33" t="s">
        <v>81</v>
      </c>
      <c r="G366" s="43">
        <v>1</v>
      </c>
      <c r="H366" s="39" t="s">
        <v>202</v>
      </c>
      <c r="I366" s="70"/>
      <c r="EP366" s="115"/>
    </row>
    <row r="367" spans="1:146" s="114" customFormat="1" ht="87.75" customHeight="1" x14ac:dyDescent="0.45">
      <c r="A367" s="33">
        <v>11</v>
      </c>
      <c r="B367" s="33" t="s">
        <v>35</v>
      </c>
      <c r="C367" s="33">
        <v>2</v>
      </c>
      <c r="D367" s="39" t="s">
        <v>1</v>
      </c>
      <c r="E367" s="39" t="s">
        <v>199</v>
      </c>
      <c r="F367" s="33" t="s">
        <v>81</v>
      </c>
      <c r="G367" s="43">
        <v>1</v>
      </c>
      <c r="H367" s="39" t="s">
        <v>200</v>
      </c>
      <c r="I367" s="70"/>
      <c r="EP367" s="115"/>
    </row>
    <row r="368" spans="1:146" s="114" customFormat="1" x14ac:dyDescent="0.45">
      <c r="A368" s="33">
        <v>11</v>
      </c>
      <c r="B368" s="33" t="s">
        <v>35</v>
      </c>
      <c r="C368" s="33">
        <v>2</v>
      </c>
      <c r="D368" s="39" t="s">
        <v>393</v>
      </c>
      <c r="E368" s="39" t="s">
        <v>446</v>
      </c>
      <c r="F368" s="33" t="s">
        <v>69</v>
      </c>
      <c r="G368" s="43">
        <v>2.5</v>
      </c>
      <c r="H368" s="39" t="s">
        <v>447</v>
      </c>
      <c r="I368" s="70"/>
      <c r="EP368" s="115"/>
    </row>
    <row r="369" spans="1:146" s="114" customFormat="1" x14ac:dyDescent="0.45">
      <c r="A369" s="33">
        <v>11</v>
      </c>
      <c r="B369" s="33" t="s">
        <v>35</v>
      </c>
      <c r="C369" s="33">
        <v>2</v>
      </c>
      <c r="D369" s="39" t="s">
        <v>393</v>
      </c>
      <c r="E369" s="39" t="s">
        <v>651</v>
      </c>
      <c r="F369" s="33" t="s">
        <v>69</v>
      </c>
      <c r="G369" s="43">
        <v>3</v>
      </c>
      <c r="H369" s="39" t="s">
        <v>448</v>
      </c>
      <c r="I369" s="70"/>
      <c r="EP369" s="115"/>
    </row>
    <row r="370" spans="1:146" s="114" customFormat="1" x14ac:dyDescent="0.45">
      <c r="A370" s="64">
        <v>11</v>
      </c>
      <c r="B370" s="64" t="s">
        <v>35</v>
      </c>
      <c r="C370" s="64">
        <v>3</v>
      </c>
      <c r="D370" s="65" t="s">
        <v>137</v>
      </c>
      <c r="E370" s="65" t="s">
        <v>770</v>
      </c>
      <c r="F370" s="64" t="s">
        <v>69</v>
      </c>
      <c r="G370" s="66">
        <v>135</v>
      </c>
      <c r="H370" s="65" t="s">
        <v>771</v>
      </c>
      <c r="I370" s="70"/>
      <c r="EP370" s="115"/>
    </row>
    <row r="371" spans="1:146" s="114" customFormat="1" ht="31.5" x14ac:dyDescent="0.45">
      <c r="A371" s="64">
        <v>11</v>
      </c>
      <c r="B371" s="64" t="s">
        <v>35</v>
      </c>
      <c r="C371" s="64">
        <v>3</v>
      </c>
      <c r="D371" s="65" t="s">
        <v>142</v>
      </c>
      <c r="E371" s="65" t="s">
        <v>1074</v>
      </c>
      <c r="F371" s="64" t="s">
        <v>81</v>
      </c>
      <c r="G371" s="66">
        <v>2</v>
      </c>
      <c r="H371" s="65" t="s">
        <v>202</v>
      </c>
      <c r="I371" s="57"/>
      <c r="EP371" s="115"/>
    </row>
    <row r="372" spans="1:146" s="114" customFormat="1" x14ac:dyDescent="0.45">
      <c r="A372" s="64">
        <v>11</v>
      </c>
      <c r="B372" s="64" t="s">
        <v>35</v>
      </c>
      <c r="C372" s="64">
        <v>3</v>
      </c>
      <c r="D372" s="65" t="s">
        <v>1</v>
      </c>
      <c r="E372" s="65" t="s">
        <v>764</v>
      </c>
      <c r="F372" s="64" t="s">
        <v>81</v>
      </c>
      <c r="G372" s="66">
        <v>265</v>
      </c>
      <c r="H372" s="65" t="s">
        <v>765</v>
      </c>
      <c r="I372" s="70"/>
      <c r="EP372" s="115"/>
    </row>
    <row r="373" spans="1:146" s="114" customFormat="1" x14ac:dyDescent="0.45">
      <c r="A373" s="64">
        <v>11</v>
      </c>
      <c r="B373" s="64" t="s">
        <v>35</v>
      </c>
      <c r="C373" s="64">
        <v>3</v>
      </c>
      <c r="D373" s="65" t="s">
        <v>393</v>
      </c>
      <c r="E373" s="65" t="s">
        <v>766</v>
      </c>
      <c r="F373" s="64" t="s">
        <v>69</v>
      </c>
      <c r="G373" s="66">
        <v>2.5</v>
      </c>
      <c r="H373" s="65" t="s">
        <v>447</v>
      </c>
      <c r="I373" s="70"/>
      <c r="EP373" s="115"/>
    </row>
    <row r="374" spans="1:146" s="114" customFormat="1" x14ac:dyDescent="0.45">
      <c r="A374" s="64">
        <v>11</v>
      </c>
      <c r="B374" s="64" t="s">
        <v>35</v>
      </c>
      <c r="C374" s="64">
        <v>3</v>
      </c>
      <c r="D374" s="65" t="s">
        <v>393</v>
      </c>
      <c r="E374" s="65" t="s">
        <v>651</v>
      </c>
      <c r="F374" s="64" t="s">
        <v>69</v>
      </c>
      <c r="G374" s="66">
        <v>3</v>
      </c>
      <c r="H374" s="65" t="s">
        <v>767</v>
      </c>
      <c r="I374" s="70"/>
      <c r="EP374" s="115"/>
    </row>
    <row r="375" spans="1:146" s="114" customFormat="1" x14ac:dyDescent="0.45">
      <c r="A375" s="64">
        <v>11</v>
      </c>
      <c r="B375" s="64" t="s">
        <v>35</v>
      </c>
      <c r="C375" s="64">
        <v>3</v>
      </c>
      <c r="D375" s="65" t="s">
        <v>393</v>
      </c>
      <c r="E375" s="65" t="s">
        <v>768</v>
      </c>
      <c r="F375" s="64" t="s">
        <v>69</v>
      </c>
      <c r="G375" s="66">
        <v>63</v>
      </c>
      <c r="H375" s="65" t="s">
        <v>769</v>
      </c>
      <c r="I375" s="70"/>
      <c r="EP375" s="115"/>
    </row>
    <row r="376" spans="1:146" s="114" customFormat="1" ht="31.5" x14ac:dyDescent="0.45">
      <c r="A376" s="46">
        <v>11</v>
      </c>
      <c r="B376" s="46" t="s">
        <v>35</v>
      </c>
      <c r="C376" s="46">
        <v>4</v>
      </c>
      <c r="D376" s="51" t="s">
        <v>1</v>
      </c>
      <c r="E376" s="51" t="s">
        <v>1138</v>
      </c>
      <c r="F376" s="46" t="s">
        <v>81</v>
      </c>
      <c r="G376" s="55">
        <v>668</v>
      </c>
      <c r="H376" s="51" t="s">
        <v>1139</v>
      </c>
      <c r="I376" s="70"/>
      <c r="EP376" s="115"/>
    </row>
    <row r="377" spans="1:146" s="114" customFormat="1" x14ac:dyDescent="0.45">
      <c r="A377" s="46">
        <v>11</v>
      </c>
      <c r="B377" s="46" t="s">
        <v>35</v>
      </c>
      <c r="C377" s="46">
        <v>4</v>
      </c>
      <c r="D377" s="51" t="s">
        <v>393</v>
      </c>
      <c r="E377" s="51" t="s">
        <v>1492</v>
      </c>
      <c r="F377" s="46" t="s">
        <v>81</v>
      </c>
      <c r="G377" s="55" t="s">
        <v>1140</v>
      </c>
      <c r="H377" s="51" t="s">
        <v>1141</v>
      </c>
      <c r="I377" s="70"/>
      <c r="EP377" s="115"/>
    </row>
    <row r="378" spans="1:146" s="114" customFormat="1" ht="31.5" x14ac:dyDescent="0.45">
      <c r="A378" s="46">
        <v>11</v>
      </c>
      <c r="B378" s="46" t="s">
        <v>35</v>
      </c>
      <c r="C378" s="46">
        <v>4</v>
      </c>
      <c r="D378" s="51" t="s">
        <v>137</v>
      </c>
      <c r="E378" s="51" t="s">
        <v>1142</v>
      </c>
      <c r="F378" s="46" t="s">
        <v>81</v>
      </c>
      <c r="G378" s="55">
        <v>51</v>
      </c>
      <c r="H378" s="51" t="s">
        <v>1143</v>
      </c>
      <c r="I378" s="70"/>
      <c r="EP378" s="115"/>
    </row>
    <row r="379" spans="1:146" s="114" customFormat="1" x14ac:dyDescent="0.45">
      <c r="A379" s="15">
        <v>12</v>
      </c>
      <c r="B379" s="15" t="s">
        <v>36</v>
      </c>
      <c r="C379" s="15">
        <v>1</v>
      </c>
      <c r="D379" s="20" t="s">
        <v>1</v>
      </c>
      <c r="E379" s="20" t="s">
        <v>203</v>
      </c>
      <c r="F379" s="15" t="s">
        <v>81</v>
      </c>
      <c r="G379" s="21">
        <v>34</v>
      </c>
      <c r="H379" s="20" t="s">
        <v>204</v>
      </c>
      <c r="I379" s="70"/>
      <c r="EP379" s="115"/>
    </row>
    <row r="380" spans="1:146" s="114" customFormat="1" ht="31.5" x14ac:dyDescent="0.45">
      <c r="A380" s="33">
        <v>12</v>
      </c>
      <c r="B380" s="33" t="s">
        <v>36</v>
      </c>
      <c r="C380" s="33">
        <v>2</v>
      </c>
      <c r="D380" s="39" t="s">
        <v>1</v>
      </c>
      <c r="E380" s="39" t="s">
        <v>579</v>
      </c>
      <c r="F380" s="33" t="s">
        <v>81</v>
      </c>
      <c r="G380" s="43">
        <v>58</v>
      </c>
      <c r="H380" s="39" t="s">
        <v>204</v>
      </c>
      <c r="I380" s="70"/>
      <c r="EP380" s="115"/>
    </row>
    <row r="381" spans="1:146" s="114" customFormat="1" ht="63" x14ac:dyDescent="0.45">
      <c r="A381" s="33">
        <v>12</v>
      </c>
      <c r="B381" s="33" t="s">
        <v>36</v>
      </c>
      <c r="C381" s="33">
        <v>2</v>
      </c>
      <c r="D381" s="39" t="s">
        <v>1</v>
      </c>
      <c r="E381" s="39" t="s">
        <v>580</v>
      </c>
      <c r="F381" s="33" t="s">
        <v>81</v>
      </c>
      <c r="G381" s="43">
        <v>130</v>
      </c>
      <c r="H381" s="39" t="s">
        <v>204</v>
      </c>
      <c r="I381" s="70"/>
      <c r="EP381" s="115"/>
    </row>
    <row r="382" spans="1:146" s="114" customFormat="1" ht="31.5" x14ac:dyDescent="0.45">
      <c r="A382" s="64">
        <v>12</v>
      </c>
      <c r="B382" s="64" t="s">
        <v>36</v>
      </c>
      <c r="C382" s="64">
        <v>3</v>
      </c>
      <c r="D382" s="65" t="s">
        <v>1</v>
      </c>
      <c r="E382" s="65" t="s">
        <v>772</v>
      </c>
      <c r="F382" s="64" t="s">
        <v>81</v>
      </c>
      <c r="G382" s="66">
        <v>26</v>
      </c>
      <c r="H382" s="65" t="s">
        <v>204</v>
      </c>
      <c r="I382" s="70"/>
      <c r="EP382" s="115"/>
    </row>
    <row r="383" spans="1:146" s="114" customFormat="1" ht="31.5" x14ac:dyDescent="0.45">
      <c r="A383" s="64">
        <v>12</v>
      </c>
      <c r="B383" s="64" t="s">
        <v>36</v>
      </c>
      <c r="C383" s="64">
        <v>3</v>
      </c>
      <c r="D383" s="113" t="s">
        <v>1</v>
      </c>
      <c r="E383" s="67" t="s">
        <v>1036</v>
      </c>
      <c r="F383" s="68" t="s">
        <v>81</v>
      </c>
      <c r="G383" s="68">
        <v>61</v>
      </c>
      <c r="H383" s="113" t="s">
        <v>204</v>
      </c>
      <c r="I383" s="70"/>
      <c r="EP383" s="115"/>
    </row>
    <row r="384" spans="1:146" s="114" customFormat="1" x14ac:dyDescent="0.45">
      <c r="A384" s="64">
        <v>12</v>
      </c>
      <c r="B384" s="64" t="s">
        <v>36</v>
      </c>
      <c r="C384" s="64">
        <v>3</v>
      </c>
      <c r="D384" s="65" t="s">
        <v>393</v>
      </c>
      <c r="E384" s="65" t="s">
        <v>773</v>
      </c>
      <c r="F384" s="64" t="s">
        <v>81</v>
      </c>
      <c r="G384" s="66">
        <v>1</v>
      </c>
      <c r="H384" s="65" t="s">
        <v>774</v>
      </c>
      <c r="I384" s="57"/>
      <c r="EP384" s="115"/>
    </row>
    <row r="385" spans="1:146" s="114" customFormat="1" ht="94.5" x14ac:dyDescent="0.45">
      <c r="A385" s="46">
        <v>12</v>
      </c>
      <c r="B385" s="46" t="s">
        <v>36</v>
      </c>
      <c r="C385" s="46">
        <v>4</v>
      </c>
      <c r="D385" s="51" t="s">
        <v>0</v>
      </c>
      <c r="E385" s="51" t="s">
        <v>1144</v>
      </c>
      <c r="F385" s="46" t="s">
        <v>69</v>
      </c>
      <c r="G385" s="55" t="s">
        <v>1145</v>
      </c>
      <c r="H385" s="51" t="s">
        <v>1146</v>
      </c>
      <c r="I385" s="70"/>
      <c r="EP385" s="115"/>
    </row>
    <row r="386" spans="1:146" s="114" customFormat="1" ht="110.25" x14ac:dyDescent="0.45">
      <c r="A386" s="46">
        <v>12</v>
      </c>
      <c r="B386" s="46" t="s">
        <v>36</v>
      </c>
      <c r="C386" s="46">
        <v>4</v>
      </c>
      <c r="D386" s="51" t="s">
        <v>0</v>
      </c>
      <c r="E386" s="51" t="s">
        <v>1493</v>
      </c>
      <c r="F386" s="46" t="s">
        <v>69</v>
      </c>
      <c r="G386" s="55" t="s">
        <v>1147</v>
      </c>
      <c r="H386" s="51" t="s">
        <v>1148</v>
      </c>
      <c r="I386" s="70"/>
      <c r="EP386" s="115"/>
    </row>
    <row r="387" spans="1:146" s="114" customFormat="1" ht="94.5" x14ac:dyDescent="0.45">
      <c r="A387" s="46">
        <v>12</v>
      </c>
      <c r="B387" s="46" t="s">
        <v>36</v>
      </c>
      <c r="C387" s="46">
        <v>4</v>
      </c>
      <c r="D387" s="51" t="s">
        <v>393</v>
      </c>
      <c r="E387" s="51" t="s">
        <v>1149</v>
      </c>
      <c r="F387" s="46" t="s">
        <v>69</v>
      </c>
      <c r="G387" s="55" t="s">
        <v>1150</v>
      </c>
      <c r="H387" s="51" t="s">
        <v>1151</v>
      </c>
      <c r="I387" s="70"/>
      <c r="EP387" s="115"/>
    </row>
    <row r="388" spans="1:146" s="114" customFormat="1" ht="78.75" x14ac:dyDescent="0.45">
      <c r="A388" s="46">
        <v>12</v>
      </c>
      <c r="B388" s="46" t="s">
        <v>36</v>
      </c>
      <c r="C388" s="46">
        <v>4</v>
      </c>
      <c r="D388" s="51" t="s">
        <v>393</v>
      </c>
      <c r="E388" s="51" t="s">
        <v>1152</v>
      </c>
      <c r="F388" s="46" t="s">
        <v>69</v>
      </c>
      <c r="G388" s="55" t="s">
        <v>1153</v>
      </c>
      <c r="H388" s="51" t="s">
        <v>1154</v>
      </c>
      <c r="I388" s="70"/>
      <c r="EP388" s="115"/>
    </row>
    <row r="389" spans="1:146" s="114" customFormat="1" ht="31.5" x14ac:dyDescent="0.45">
      <c r="A389" s="46">
        <v>12</v>
      </c>
      <c r="B389" s="46" t="s">
        <v>36</v>
      </c>
      <c r="C389" s="46">
        <v>4</v>
      </c>
      <c r="D389" s="51" t="s">
        <v>0</v>
      </c>
      <c r="E389" s="51" t="s">
        <v>1155</v>
      </c>
      <c r="F389" s="46" t="s">
        <v>248</v>
      </c>
      <c r="G389" s="55" t="s">
        <v>106</v>
      </c>
      <c r="H389" s="51" t="s">
        <v>1156</v>
      </c>
      <c r="I389" s="70"/>
      <c r="EP389" s="115"/>
    </row>
    <row r="390" spans="1:146" s="114" customFormat="1" ht="47.25" x14ac:dyDescent="0.45">
      <c r="A390" s="46">
        <v>12</v>
      </c>
      <c r="B390" s="46" t="s">
        <v>36</v>
      </c>
      <c r="C390" s="46">
        <v>4</v>
      </c>
      <c r="D390" s="51" t="s">
        <v>0</v>
      </c>
      <c r="E390" s="51" t="s">
        <v>1157</v>
      </c>
      <c r="F390" s="46" t="s">
        <v>81</v>
      </c>
      <c r="G390" s="55" t="s">
        <v>1158</v>
      </c>
      <c r="H390" s="51" t="s">
        <v>1159</v>
      </c>
      <c r="I390" s="70"/>
      <c r="EP390" s="115"/>
    </row>
    <row r="391" spans="1:146" s="114" customFormat="1" ht="31.5" x14ac:dyDescent="0.45">
      <c r="A391" s="46">
        <v>12</v>
      </c>
      <c r="B391" s="46" t="s">
        <v>36</v>
      </c>
      <c r="C391" s="46">
        <v>4</v>
      </c>
      <c r="D391" s="51" t="s">
        <v>1</v>
      </c>
      <c r="E391" s="51" t="s">
        <v>1160</v>
      </c>
      <c r="F391" s="46" t="s">
        <v>248</v>
      </c>
      <c r="G391" s="55" t="s">
        <v>106</v>
      </c>
      <c r="H391" s="51" t="s">
        <v>1161</v>
      </c>
      <c r="I391" s="70"/>
      <c r="EP391" s="115"/>
    </row>
    <row r="392" spans="1:146" s="114" customFormat="1" ht="267.75" x14ac:dyDescent="0.45">
      <c r="A392" s="46">
        <v>12</v>
      </c>
      <c r="B392" s="46" t="s">
        <v>36</v>
      </c>
      <c r="C392" s="46">
        <v>4</v>
      </c>
      <c r="D392" s="51" t="s">
        <v>4</v>
      </c>
      <c r="E392" s="51" t="s">
        <v>1494</v>
      </c>
      <c r="F392" s="46" t="s">
        <v>81</v>
      </c>
      <c r="G392" s="55" t="s">
        <v>1162</v>
      </c>
      <c r="H392" s="51" t="s">
        <v>1163</v>
      </c>
      <c r="I392" s="70"/>
      <c r="EP392" s="115"/>
    </row>
    <row r="393" spans="1:146" s="114" customFormat="1" x14ac:dyDescent="0.45">
      <c r="A393" s="46">
        <v>12</v>
      </c>
      <c r="B393" s="46" t="s">
        <v>36</v>
      </c>
      <c r="C393" s="46">
        <v>4</v>
      </c>
      <c r="D393" s="51" t="s">
        <v>393</v>
      </c>
      <c r="E393" s="51" t="s">
        <v>773</v>
      </c>
      <c r="F393" s="46" t="s">
        <v>81</v>
      </c>
      <c r="G393" s="55" t="s">
        <v>1164</v>
      </c>
      <c r="H393" s="51" t="s">
        <v>774</v>
      </c>
      <c r="I393" s="70"/>
      <c r="EP393" s="115"/>
    </row>
    <row r="394" spans="1:146" s="114" customFormat="1" x14ac:dyDescent="0.45">
      <c r="A394" s="15">
        <v>13</v>
      </c>
      <c r="B394" s="15" t="s">
        <v>37</v>
      </c>
      <c r="C394" s="15">
        <v>1</v>
      </c>
      <c r="D394" s="20" t="s">
        <v>137</v>
      </c>
      <c r="E394" s="16" t="s">
        <v>205</v>
      </c>
      <c r="F394" s="15" t="s">
        <v>81</v>
      </c>
      <c r="G394" s="21">
        <v>18</v>
      </c>
      <c r="H394" s="20" t="s">
        <v>206</v>
      </c>
      <c r="I394" s="70"/>
      <c r="EP394" s="115"/>
    </row>
    <row r="395" spans="1:146" s="114" customFormat="1" ht="47.25" x14ac:dyDescent="0.45">
      <c r="A395" s="15">
        <v>13</v>
      </c>
      <c r="B395" s="15" t="s">
        <v>37</v>
      </c>
      <c r="C395" s="15">
        <v>1</v>
      </c>
      <c r="D395" s="20" t="s">
        <v>137</v>
      </c>
      <c r="E395" s="16" t="s">
        <v>209</v>
      </c>
      <c r="F395" s="15" t="s">
        <v>81</v>
      </c>
      <c r="G395" s="21">
        <v>22</v>
      </c>
      <c r="H395" s="20" t="s">
        <v>208</v>
      </c>
      <c r="I395" s="70"/>
      <c r="EP395" s="115"/>
    </row>
    <row r="396" spans="1:146" s="114" customFormat="1" x14ac:dyDescent="0.45">
      <c r="A396" s="15">
        <v>13</v>
      </c>
      <c r="B396" s="15" t="s">
        <v>37</v>
      </c>
      <c r="C396" s="15">
        <v>1</v>
      </c>
      <c r="D396" s="20" t="s">
        <v>137</v>
      </c>
      <c r="E396" s="16" t="s">
        <v>221</v>
      </c>
      <c r="F396" s="15" t="s">
        <v>81</v>
      </c>
      <c r="G396" s="21">
        <v>9</v>
      </c>
      <c r="H396" s="20" t="s">
        <v>220</v>
      </c>
      <c r="I396" s="70"/>
      <c r="EP396" s="115"/>
    </row>
    <row r="397" spans="1:146" s="114" customFormat="1" ht="78.75" x14ac:dyDescent="0.45">
      <c r="A397" s="15">
        <v>13</v>
      </c>
      <c r="B397" s="15" t="s">
        <v>37</v>
      </c>
      <c r="C397" s="15">
        <v>1</v>
      </c>
      <c r="D397" s="20" t="s">
        <v>0</v>
      </c>
      <c r="E397" s="20" t="s">
        <v>216</v>
      </c>
      <c r="F397" s="15" t="s">
        <v>81</v>
      </c>
      <c r="G397" s="21">
        <v>5</v>
      </c>
      <c r="H397" s="20" t="s">
        <v>217</v>
      </c>
      <c r="I397" s="70"/>
      <c r="EP397" s="115"/>
    </row>
    <row r="398" spans="1:146" s="114" customFormat="1" ht="31.5" x14ac:dyDescent="0.45">
      <c r="A398" s="15">
        <v>13</v>
      </c>
      <c r="B398" s="15" t="s">
        <v>37</v>
      </c>
      <c r="C398" s="15">
        <v>1</v>
      </c>
      <c r="D398" s="20" t="s">
        <v>0</v>
      </c>
      <c r="E398" s="20" t="s">
        <v>219</v>
      </c>
      <c r="F398" s="15" t="s">
        <v>81</v>
      </c>
      <c r="G398" s="21">
        <v>70</v>
      </c>
      <c r="H398" s="20" t="s">
        <v>220</v>
      </c>
      <c r="I398" s="70"/>
      <c r="EP398" s="115"/>
    </row>
    <row r="399" spans="1:146" s="114" customFormat="1" ht="47.25" x14ac:dyDescent="0.45">
      <c r="A399" s="15">
        <v>13</v>
      </c>
      <c r="B399" s="15" t="s">
        <v>37</v>
      </c>
      <c r="C399" s="15">
        <v>1</v>
      </c>
      <c r="D399" s="20" t="s">
        <v>1</v>
      </c>
      <c r="E399" s="16" t="s">
        <v>207</v>
      </c>
      <c r="F399" s="15" t="s">
        <v>81</v>
      </c>
      <c r="G399" s="21">
        <v>20</v>
      </c>
      <c r="H399" s="20" t="s">
        <v>208</v>
      </c>
      <c r="I399" s="70"/>
      <c r="EP399" s="115"/>
    </row>
    <row r="400" spans="1:146" s="114" customFormat="1" ht="47.25" x14ac:dyDescent="0.45">
      <c r="A400" s="15">
        <v>13</v>
      </c>
      <c r="B400" s="15" t="s">
        <v>37</v>
      </c>
      <c r="C400" s="15">
        <v>1</v>
      </c>
      <c r="D400" s="20" t="s">
        <v>1</v>
      </c>
      <c r="E400" s="16" t="s">
        <v>210</v>
      </c>
      <c r="F400" s="15" t="s">
        <v>81</v>
      </c>
      <c r="G400" s="21">
        <v>23</v>
      </c>
      <c r="H400" s="20" t="s">
        <v>208</v>
      </c>
      <c r="I400" s="70"/>
      <c r="EP400" s="115"/>
    </row>
    <row r="401" spans="1:146" s="114" customFormat="1" ht="47.25" x14ac:dyDescent="0.45">
      <c r="A401" s="15">
        <v>13</v>
      </c>
      <c r="B401" s="15" t="s">
        <v>37</v>
      </c>
      <c r="C401" s="15">
        <v>1</v>
      </c>
      <c r="D401" s="20" t="s">
        <v>1</v>
      </c>
      <c r="E401" s="16" t="s">
        <v>211</v>
      </c>
      <c r="F401" s="15" t="s">
        <v>81</v>
      </c>
      <c r="G401" s="21">
        <v>30</v>
      </c>
      <c r="H401" s="20" t="s">
        <v>208</v>
      </c>
      <c r="I401" s="70"/>
      <c r="EP401" s="115"/>
    </row>
    <row r="402" spans="1:146" s="114" customFormat="1" x14ac:dyDescent="0.45">
      <c r="A402" s="15">
        <v>13</v>
      </c>
      <c r="B402" s="15" t="s">
        <v>37</v>
      </c>
      <c r="C402" s="15">
        <v>1</v>
      </c>
      <c r="D402" s="20" t="s">
        <v>1</v>
      </c>
      <c r="E402" s="16" t="s">
        <v>212</v>
      </c>
      <c r="F402" s="15" t="s">
        <v>81</v>
      </c>
      <c r="G402" s="21">
        <v>33</v>
      </c>
      <c r="H402" s="20" t="s">
        <v>213</v>
      </c>
      <c r="I402" s="70"/>
      <c r="EP402" s="115"/>
    </row>
    <row r="403" spans="1:146" s="114" customFormat="1" ht="47.25" x14ac:dyDescent="0.45">
      <c r="A403" s="15">
        <v>13</v>
      </c>
      <c r="B403" s="15" t="s">
        <v>37</v>
      </c>
      <c r="C403" s="15">
        <v>1</v>
      </c>
      <c r="D403" s="20" t="s">
        <v>1</v>
      </c>
      <c r="E403" s="16" t="s">
        <v>214</v>
      </c>
      <c r="F403" s="15" t="s">
        <v>81</v>
      </c>
      <c r="G403" s="21">
        <v>36</v>
      </c>
      <c r="H403" s="20" t="s">
        <v>215</v>
      </c>
      <c r="I403" s="70"/>
      <c r="EP403" s="115"/>
    </row>
    <row r="404" spans="1:146" s="114" customFormat="1" x14ac:dyDescent="0.45">
      <c r="A404" s="15">
        <v>13</v>
      </c>
      <c r="B404" s="15" t="s">
        <v>37</v>
      </c>
      <c r="C404" s="15">
        <v>1</v>
      </c>
      <c r="D404" s="20" t="s">
        <v>1</v>
      </c>
      <c r="E404" s="16" t="s">
        <v>218</v>
      </c>
      <c r="F404" s="15" t="s">
        <v>81</v>
      </c>
      <c r="G404" s="21">
        <v>56</v>
      </c>
      <c r="H404" s="20" t="s">
        <v>217</v>
      </c>
      <c r="I404" s="70"/>
      <c r="EP404" s="115"/>
    </row>
    <row r="405" spans="1:146" s="114" customFormat="1" ht="47.25" x14ac:dyDescent="0.45">
      <c r="A405" s="33">
        <v>13</v>
      </c>
      <c r="B405" s="33" t="s">
        <v>37</v>
      </c>
      <c r="C405" s="33">
        <v>2</v>
      </c>
      <c r="D405" s="39" t="s">
        <v>137</v>
      </c>
      <c r="E405" s="39" t="s">
        <v>622</v>
      </c>
      <c r="F405" s="33" t="s">
        <v>81</v>
      </c>
      <c r="G405" s="43">
        <v>20</v>
      </c>
      <c r="H405" s="39" t="s">
        <v>628</v>
      </c>
      <c r="I405" s="70"/>
      <c r="EP405" s="115"/>
    </row>
    <row r="406" spans="1:146" s="114" customFormat="1" ht="47.25" x14ac:dyDescent="0.45">
      <c r="A406" s="33">
        <v>13</v>
      </c>
      <c r="B406" s="33" t="s">
        <v>37</v>
      </c>
      <c r="C406" s="33">
        <v>2</v>
      </c>
      <c r="D406" s="39" t="s">
        <v>137</v>
      </c>
      <c r="E406" s="39" t="s">
        <v>623</v>
      </c>
      <c r="F406" s="33" t="s">
        <v>81</v>
      </c>
      <c r="G406" s="43">
        <v>22</v>
      </c>
      <c r="H406" s="39" t="s">
        <v>629</v>
      </c>
      <c r="I406" s="70"/>
      <c r="EP406" s="115"/>
    </row>
    <row r="407" spans="1:146" s="114" customFormat="1" ht="47.25" x14ac:dyDescent="0.45">
      <c r="A407" s="33">
        <v>13</v>
      </c>
      <c r="B407" s="33" t="s">
        <v>37</v>
      </c>
      <c r="C407" s="33">
        <v>2</v>
      </c>
      <c r="D407" s="39" t="s">
        <v>137</v>
      </c>
      <c r="E407" s="39" t="s">
        <v>623</v>
      </c>
      <c r="F407" s="33" t="s">
        <v>81</v>
      </c>
      <c r="G407" s="43">
        <v>22</v>
      </c>
      <c r="H407" s="39" t="s">
        <v>630</v>
      </c>
      <c r="I407" s="70"/>
      <c r="EP407" s="115"/>
    </row>
    <row r="408" spans="1:146" s="114" customFormat="1" ht="126" x14ac:dyDescent="0.45">
      <c r="A408" s="33">
        <v>13</v>
      </c>
      <c r="B408" s="33" t="s">
        <v>37</v>
      </c>
      <c r="C408" s="33">
        <v>2</v>
      </c>
      <c r="D408" s="39" t="s">
        <v>0</v>
      </c>
      <c r="E408" s="39" t="s">
        <v>652</v>
      </c>
      <c r="F408" s="33" t="s">
        <v>81</v>
      </c>
      <c r="G408" s="43">
        <v>4</v>
      </c>
      <c r="H408" s="39" t="s">
        <v>627</v>
      </c>
      <c r="I408" s="70"/>
      <c r="EP408" s="115"/>
    </row>
    <row r="409" spans="1:146" s="114" customFormat="1" ht="47.25" x14ac:dyDescent="0.45">
      <c r="A409" s="33">
        <v>13</v>
      </c>
      <c r="B409" s="33" t="s">
        <v>37</v>
      </c>
      <c r="C409" s="33">
        <v>2</v>
      </c>
      <c r="D409" s="39" t="s">
        <v>1</v>
      </c>
      <c r="E409" s="39" t="s">
        <v>653</v>
      </c>
      <c r="F409" s="33" t="s">
        <v>81</v>
      </c>
      <c r="G409" s="43">
        <v>30</v>
      </c>
      <c r="H409" s="39" t="s">
        <v>215</v>
      </c>
      <c r="I409" s="70"/>
      <c r="EP409" s="115"/>
    </row>
    <row r="410" spans="1:146" s="114" customFormat="1" ht="47.25" x14ac:dyDescent="0.45">
      <c r="A410" s="33">
        <v>13</v>
      </c>
      <c r="B410" s="33" t="s">
        <v>37</v>
      </c>
      <c r="C410" s="33">
        <v>2</v>
      </c>
      <c r="D410" s="39" t="s">
        <v>1</v>
      </c>
      <c r="E410" s="39" t="s">
        <v>653</v>
      </c>
      <c r="F410" s="33" t="s">
        <v>81</v>
      </c>
      <c r="G410" s="43">
        <v>30</v>
      </c>
      <c r="H410" s="39" t="s">
        <v>624</v>
      </c>
      <c r="I410" s="70"/>
      <c r="EP410" s="115"/>
    </row>
    <row r="411" spans="1:146" s="114" customFormat="1" ht="47.25" x14ac:dyDescent="0.45">
      <c r="A411" s="33">
        <v>13</v>
      </c>
      <c r="B411" s="33" t="s">
        <v>37</v>
      </c>
      <c r="C411" s="33">
        <v>2</v>
      </c>
      <c r="D411" s="39" t="s">
        <v>1</v>
      </c>
      <c r="E411" s="39" t="s">
        <v>654</v>
      </c>
      <c r="F411" s="33" t="s">
        <v>81</v>
      </c>
      <c r="G411" s="43">
        <v>28</v>
      </c>
      <c r="H411" s="39" t="s">
        <v>215</v>
      </c>
      <c r="I411" s="70"/>
      <c r="EP411" s="115"/>
    </row>
    <row r="412" spans="1:146" s="114" customFormat="1" ht="31.5" x14ac:dyDescent="0.45">
      <c r="A412" s="33">
        <v>13</v>
      </c>
      <c r="B412" s="33" t="s">
        <v>37</v>
      </c>
      <c r="C412" s="33">
        <v>2</v>
      </c>
      <c r="D412" s="39" t="s">
        <v>1</v>
      </c>
      <c r="E412" s="39" t="s">
        <v>655</v>
      </c>
      <c r="F412" s="33" t="s">
        <v>81</v>
      </c>
      <c r="G412" s="43">
        <v>22</v>
      </c>
      <c r="H412" s="39" t="s">
        <v>625</v>
      </c>
      <c r="I412" s="70"/>
      <c r="EP412" s="115"/>
    </row>
    <row r="413" spans="1:146" s="114" customFormat="1" ht="31.5" x14ac:dyDescent="0.45">
      <c r="A413" s="33">
        <v>13</v>
      </c>
      <c r="B413" s="33" t="s">
        <v>37</v>
      </c>
      <c r="C413" s="33">
        <v>2</v>
      </c>
      <c r="D413" s="39" t="s">
        <v>1</v>
      </c>
      <c r="E413" s="39" t="s">
        <v>656</v>
      </c>
      <c r="F413" s="33" t="s">
        <v>81</v>
      </c>
      <c r="G413" s="43">
        <v>15</v>
      </c>
      <c r="H413" s="39" t="s">
        <v>625</v>
      </c>
      <c r="I413" s="70"/>
      <c r="EP413" s="115"/>
    </row>
    <row r="414" spans="1:146" s="114" customFormat="1" ht="31.5" x14ac:dyDescent="0.45">
      <c r="A414" s="33">
        <v>13</v>
      </c>
      <c r="B414" s="33" t="s">
        <v>37</v>
      </c>
      <c r="C414" s="33">
        <v>2</v>
      </c>
      <c r="D414" s="39" t="s">
        <v>1</v>
      </c>
      <c r="E414" s="39" t="s">
        <v>657</v>
      </c>
      <c r="F414" s="33" t="s">
        <v>81</v>
      </c>
      <c r="G414" s="43">
        <v>45</v>
      </c>
      <c r="H414" s="39" t="s">
        <v>625</v>
      </c>
      <c r="I414" s="70"/>
      <c r="EP414" s="115"/>
    </row>
    <row r="415" spans="1:146" s="114" customFormat="1" ht="47.25" x14ac:dyDescent="0.45">
      <c r="A415" s="33">
        <v>13</v>
      </c>
      <c r="B415" s="33" t="s">
        <v>37</v>
      </c>
      <c r="C415" s="33">
        <v>2</v>
      </c>
      <c r="D415" s="39" t="s">
        <v>1</v>
      </c>
      <c r="E415" s="39" t="s">
        <v>658</v>
      </c>
      <c r="F415" s="33" t="s">
        <v>81</v>
      </c>
      <c r="G415" s="43">
        <v>40</v>
      </c>
      <c r="H415" s="39" t="s">
        <v>625</v>
      </c>
      <c r="I415" s="70"/>
      <c r="EP415" s="115"/>
    </row>
    <row r="416" spans="1:146" s="114" customFormat="1" x14ac:dyDescent="0.45">
      <c r="A416" s="33">
        <v>13</v>
      </c>
      <c r="B416" s="33" t="s">
        <v>37</v>
      </c>
      <c r="C416" s="33">
        <v>2</v>
      </c>
      <c r="D416" s="39" t="s">
        <v>393</v>
      </c>
      <c r="E416" s="39" t="s">
        <v>659</v>
      </c>
      <c r="F416" s="33" t="s">
        <v>81</v>
      </c>
      <c r="G416" s="43">
        <v>2</v>
      </c>
      <c r="H416" s="39" t="s">
        <v>626</v>
      </c>
      <c r="I416" s="70"/>
      <c r="EP416" s="115"/>
    </row>
    <row r="417" spans="1:146" s="114" customFormat="1" x14ac:dyDescent="0.45">
      <c r="A417" s="64">
        <v>13</v>
      </c>
      <c r="B417" s="64" t="s">
        <v>37</v>
      </c>
      <c r="C417" s="64">
        <v>3</v>
      </c>
      <c r="D417" s="65" t="s">
        <v>137</v>
      </c>
      <c r="E417" s="65" t="s">
        <v>1037</v>
      </c>
      <c r="F417" s="64" t="s">
        <v>81</v>
      </c>
      <c r="G417" s="66">
        <v>21</v>
      </c>
      <c r="H417" s="65" t="s">
        <v>778</v>
      </c>
      <c r="I417" s="70"/>
      <c r="EP417" s="115"/>
    </row>
    <row r="418" spans="1:146" s="114" customFormat="1" x14ac:dyDescent="0.45">
      <c r="A418" s="64">
        <v>13</v>
      </c>
      <c r="B418" s="64" t="s">
        <v>37</v>
      </c>
      <c r="C418" s="64">
        <v>3</v>
      </c>
      <c r="D418" s="65" t="s">
        <v>137</v>
      </c>
      <c r="E418" s="65" t="s">
        <v>1037</v>
      </c>
      <c r="F418" s="64" t="s">
        <v>81</v>
      </c>
      <c r="G418" s="66">
        <v>23</v>
      </c>
      <c r="H418" s="65" t="s">
        <v>778</v>
      </c>
      <c r="I418" s="70"/>
      <c r="EP418" s="115"/>
    </row>
    <row r="419" spans="1:146" s="114" customFormat="1" x14ac:dyDescent="0.45">
      <c r="A419" s="64">
        <v>13</v>
      </c>
      <c r="B419" s="64" t="s">
        <v>37</v>
      </c>
      <c r="C419" s="64">
        <v>3</v>
      </c>
      <c r="D419" s="65" t="s">
        <v>137</v>
      </c>
      <c r="E419" s="65" t="s">
        <v>1037</v>
      </c>
      <c r="F419" s="64" t="s">
        <v>81</v>
      </c>
      <c r="G419" s="66">
        <v>27</v>
      </c>
      <c r="H419" s="65" t="s">
        <v>778</v>
      </c>
      <c r="I419" s="70"/>
      <c r="EP419" s="115"/>
    </row>
    <row r="420" spans="1:146" s="114" customFormat="1" ht="63" x14ac:dyDescent="0.45">
      <c r="A420" s="64">
        <v>13</v>
      </c>
      <c r="B420" s="64" t="s">
        <v>37</v>
      </c>
      <c r="C420" s="64">
        <v>3</v>
      </c>
      <c r="D420" s="65" t="s">
        <v>0</v>
      </c>
      <c r="E420" s="65" t="s">
        <v>775</v>
      </c>
      <c r="F420" s="64" t="s">
        <v>81</v>
      </c>
      <c r="G420" s="66">
        <v>76</v>
      </c>
      <c r="H420" s="65" t="s">
        <v>776</v>
      </c>
      <c r="I420" s="70"/>
      <c r="EP420" s="115"/>
    </row>
    <row r="421" spans="1:146" s="114" customFormat="1" ht="47.25" x14ac:dyDescent="0.45">
      <c r="A421" s="64">
        <v>13</v>
      </c>
      <c r="B421" s="64" t="s">
        <v>37</v>
      </c>
      <c r="C421" s="64">
        <v>3</v>
      </c>
      <c r="D421" s="65" t="s">
        <v>0</v>
      </c>
      <c r="E421" s="65" t="s">
        <v>777</v>
      </c>
      <c r="F421" s="64" t="s">
        <v>81</v>
      </c>
      <c r="G421" s="66">
        <v>69</v>
      </c>
      <c r="H421" s="65" t="s">
        <v>776</v>
      </c>
      <c r="I421" s="70"/>
      <c r="EP421" s="115"/>
    </row>
    <row r="422" spans="1:146" s="114" customFormat="1" x14ac:dyDescent="0.45">
      <c r="A422" s="64">
        <v>13</v>
      </c>
      <c r="B422" s="64" t="s">
        <v>37</v>
      </c>
      <c r="C422" s="64">
        <v>3</v>
      </c>
      <c r="D422" s="65" t="s">
        <v>1</v>
      </c>
      <c r="E422" s="65" t="s">
        <v>1046</v>
      </c>
      <c r="F422" s="64" t="s">
        <v>81</v>
      </c>
      <c r="G422" s="66">
        <v>9</v>
      </c>
      <c r="H422" s="65" t="s">
        <v>779</v>
      </c>
      <c r="I422" s="70"/>
      <c r="EP422" s="115"/>
    </row>
    <row r="423" spans="1:146" s="114" customFormat="1" ht="31.5" x14ac:dyDescent="0.45">
      <c r="A423" s="64">
        <v>13</v>
      </c>
      <c r="B423" s="64" t="s">
        <v>37</v>
      </c>
      <c r="C423" s="64">
        <v>3</v>
      </c>
      <c r="D423" s="65" t="s">
        <v>1</v>
      </c>
      <c r="E423" s="65" t="s">
        <v>1047</v>
      </c>
      <c r="F423" s="64" t="s">
        <v>81</v>
      </c>
      <c r="G423" s="66">
        <v>183</v>
      </c>
      <c r="H423" s="65" t="s">
        <v>780</v>
      </c>
      <c r="I423" s="70"/>
      <c r="EP423" s="115"/>
    </row>
    <row r="424" spans="1:146" s="114" customFormat="1" ht="47.25" x14ac:dyDescent="0.45">
      <c r="A424" s="64">
        <v>13</v>
      </c>
      <c r="B424" s="64" t="s">
        <v>37</v>
      </c>
      <c r="C424" s="64">
        <v>3</v>
      </c>
      <c r="D424" s="65" t="s">
        <v>1</v>
      </c>
      <c r="E424" s="65" t="s">
        <v>1048</v>
      </c>
      <c r="F424" s="64" t="s">
        <v>81</v>
      </c>
      <c r="G424" s="66">
        <v>24</v>
      </c>
      <c r="H424" s="65" t="s">
        <v>215</v>
      </c>
      <c r="I424" s="70"/>
      <c r="EP424" s="115"/>
    </row>
    <row r="425" spans="1:146" s="114" customFormat="1" ht="47.25" x14ac:dyDescent="0.45">
      <c r="A425" s="64">
        <v>13</v>
      </c>
      <c r="B425" s="64" t="s">
        <v>37</v>
      </c>
      <c r="C425" s="64">
        <v>3</v>
      </c>
      <c r="D425" s="65" t="s">
        <v>1</v>
      </c>
      <c r="E425" s="65" t="s">
        <v>1049</v>
      </c>
      <c r="F425" s="64" t="s">
        <v>81</v>
      </c>
      <c r="G425" s="66">
        <v>23</v>
      </c>
      <c r="H425" s="65" t="s">
        <v>215</v>
      </c>
      <c r="I425" s="70"/>
      <c r="EP425" s="115"/>
    </row>
    <row r="426" spans="1:146" s="114" customFormat="1" ht="47.25" x14ac:dyDescent="0.45">
      <c r="A426" s="64">
        <v>13</v>
      </c>
      <c r="B426" s="64" t="s">
        <v>37</v>
      </c>
      <c r="C426" s="64">
        <v>3</v>
      </c>
      <c r="D426" s="65" t="s">
        <v>1</v>
      </c>
      <c r="E426" s="65" t="s">
        <v>1048</v>
      </c>
      <c r="F426" s="64" t="s">
        <v>81</v>
      </c>
      <c r="G426" s="66">
        <v>24</v>
      </c>
      <c r="H426" s="65" t="s">
        <v>215</v>
      </c>
      <c r="I426" s="70"/>
      <c r="EP426" s="115"/>
    </row>
    <row r="427" spans="1:146" s="114" customFormat="1" x14ac:dyDescent="0.45">
      <c r="A427" s="64">
        <v>13</v>
      </c>
      <c r="B427" s="64" t="s">
        <v>37</v>
      </c>
      <c r="C427" s="64">
        <v>3</v>
      </c>
      <c r="D427" s="65" t="s">
        <v>1</v>
      </c>
      <c r="E427" s="65" t="s">
        <v>1050</v>
      </c>
      <c r="F427" s="64" t="s">
        <v>81</v>
      </c>
      <c r="G427" s="66">
        <v>15</v>
      </c>
      <c r="H427" s="65" t="s">
        <v>781</v>
      </c>
      <c r="I427" s="70"/>
      <c r="EP427" s="115"/>
    </row>
    <row r="428" spans="1:146" s="114" customFormat="1" x14ac:dyDescent="0.45">
      <c r="A428" s="64">
        <v>13</v>
      </c>
      <c r="B428" s="64" t="s">
        <v>37</v>
      </c>
      <c r="C428" s="64">
        <v>3</v>
      </c>
      <c r="D428" s="65" t="s">
        <v>1</v>
      </c>
      <c r="E428" s="65" t="s">
        <v>1051</v>
      </c>
      <c r="F428" s="64" t="s">
        <v>81</v>
      </c>
      <c r="G428" s="66">
        <v>10</v>
      </c>
      <c r="H428" s="65" t="s">
        <v>781</v>
      </c>
      <c r="I428" s="70"/>
      <c r="EP428" s="115"/>
    </row>
    <row r="429" spans="1:146" s="114" customFormat="1" x14ac:dyDescent="0.45">
      <c r="A429" s="64">
        <v>13</v>
      </c>
      <c r="B429" s="64" t="s">
        <v>37</v>
      </c>
      <c r="C429" s="64">
        <v>3</v>
      </c>
      <c r="D429" s="65" t="s">
        <v>1</v>
      </c>
      <c r="E429" s="65" t="s">
        <v>1052</v>
      </c>
      <c r="F429" s="64" t="s">
        <v>81</v>
      </c>
      <c r="G429" s="66">
        <v>15</v>
      </c>
      <c r="H429" s="65" t="s">
        <v>782</v>
      </c>
      <c r="I429" s="70"/>
      <c r="EP429" s="115"/>
    </row>
    <row r="430" spans="1:146" s="114" customFormat="1" x14ac:dyDescent="0.45">
      <c r="A430" s="64">
        <v>13</v>
      </c>
      <c r="B430" s="64" t="s">
        <v>37</v>
      </c>
      <c r="C430" s="64">
        <v>3</v>
      </c>
      <c r="D430" s="65" t="s">
        <v>393</v>
      </c>
      <c r="E430" s="65" t="s">
        <v>1053</v>
      </c>
      <c r="F430" s="64" t="s">
        <v>81</v>
      </c>
      <c r="G430" s="66">
        <v>14</v>
      </c>
      <c r="H430" s="65" t="s">
        <v>783</v>
      </c>
      <c r="I430" s="70"/>
      <c r="EP430" s="115"/>
    </row>
    <row r="431" spans="1:146" s="114" customFormat="1" x14ac:dyDescent="0.45">
      <c r="A431" s="64">
        <v>13</v>
      </c>
      <c r="B431" s="64" t="s">
        <v>37</v>
      </c>
      <c r="C431" s="64">
        <v>3</v>
      </c>
      <c r="D431" s="65" t="s">
        <v>393</v>
      </c>
      <c r="E431" s="65" t="s">
        <v>1054</v>
      </c>
      <c r="F431" s="64" t="s">
        <v>81</v>
      </c>
      <c r="G431" s="66">
        <v>6</v>
      </c>
      <c r="H431" s="65" t="s">
        <v>782</v>
      </c>
      <c r="I431" s="57"/>
      <c r="EP431" s="115"/>
    </row>
    <row r="432" spans="1:146" s="114" customFormat="1" ht="47.25" x14ac:dyDescent="0.45">
      <c r="A432" s="46">
        <v>13</v>
      </c>
      <c r="B432" s="46" t="s">
        <v>37</v>
      </c>
      <c r="C432" s="46">
        <v>4</v>
      </c>
      <c r="D432" s="51" t="s">
        <v>0</v>
      </c>
      <c r="E432" s="51" t="s">
        <v>1579</v>
      </c>
      <c r="F432" s="46" t="s">
        <v>81</v>
      </c>
      <c r="G432" s="55" t="s">
        <v>1580</v>
      </c>
      <c r="H432" s="51" t="s">
        <v>206</v>
      </c>
      <c r="I432" s="70"/>
      <c r="EP432" s="115"/>
    </row>
    <row r="433" spans="1:146" s="114" customFormat="1" ht="78.75" x14ac:dyDescent="0.45">
      <c r="A433" s="46">
        <v>13</v>
      </c>
      <c r="B433" s="46" t="s">
        <v>37</v>
      </c>
      <c r="C433" s="46">
        <v>4</v>
      </c>
      <c r="D433" s="51" t="s">
        <v>0</v>
      </c>
      <c r="E433" s="51" t="s">
        <v>1581</v>
      </c>
      <c r="F433" s="46" t="s">
        <v>81</v>
      </c>
      <c r="G433" s="55" t="s">
        <v>1582</v>
      </c>
      <c r="H433" s="51" t="s">
        <v>1583</v>
      </c>
      <c r="I433" s="70"/>
      <c r="EP433" s="115"/>
    </row>
    <row r="434" spans="1:146" s="114" customFormat="1" ht="47.25" x14ac:dyDescent="0.45">
      <c r="A434" s="46">
        <v>13</v>
      </c>
      <c r="B434" s="46" t="s">
        <v>37</v>
      </c>
      <c r="C434" s="46">
        <v>4</v>
      </c>
      <c r="D434" s="51" t="s">
        <v>137</v>
      </c>
      <c r="E434" s="51" t="s">
        <v>1584</v>
      </c>
      <c r="F434" s="46" t="s">
        <v>81</v>
      </c>
      <c r="G434" s="55" t="s">
        <v>1585</v>
      </c>
      <c r="H434" s="51" t="s">
        <v>208</v>
      </c>
      <c r="I434" s="70"/>
      <c r="EP434" s="115"/>
    </row>
    <row r="435" spans="1:146" s="114" customFormat="1" ht="47.25" x14ac:dyDescent="0.45">
      <c r="A435" s="46">
        <v>13</v>
      </c>
      <c r="B435" s="46" t="s">
        <v>37</v>
      </c>
      <c r="C435" s="46">
        <v>4</v>
      </c>
      <c r="D435" s="51" t="s">
        <v>137</v>
      </c>
      <c r="E435" s="51" t="s">
        <v>1584</v>
      </c>
      <c r="F435" s="46" t="s">
        <v>81</v>
      </c>
      <c r="G435" s="55" t="s">
        <v>1586</v>
      </c>
      <c r="H435" s="51" t="s">
        <v>208</v>
      </c>
      <c r="I435" s="70"/>
      <c r="EP435" s="115"/>
    </row>
    <row r="436" spans="1:146" s="114" customFormat="1" ht="47.25" x14ac:dyDescent="0.45">
      <c r="A436" s="46">
        <v>13</v>
      </c>
      <c r="B436" s="46" t="s">
        <v>37</v>
      </c>
      <c r="C436" s="46">
        <v>4</v>
      </c>
      <c r="D436" s="51" t="s">
        <v>137</v>
      </c>
      <c r="E436" s="51" t="s">
        <v>1584</v>
      </c>
      <c r="F436" s="46" t="s">
        <v>81</v>
      </c>
      <c r="G436" s="55" t="s">
        <v>1587</v>
      </c>
      <c r="H436" s="51" t="s">
        <v>208</v>
      </c>
      <c r="I436" s="70"/>
      <c r="EP436" s="115"/>
    </row>
    <row r="437" spans="1:146" s="114" customFormat="1" x14ac:dyDescent="0.45">
      <c r="A437" s="46">
        <v>13</v>
      </c>
      <c r="B437" s="46" t="s">
        <v>37</v>
      </c>
      <c r="C437" s="46">
        <v>4</v>
      </c>
      <c r="D437" s="51" t="s">
        <v>1</v>
      </c>
      <c r="E437" s="51" t="s">
        <v>1588</v>
      </c>
      <c r="F437" s="46" t="s">
        <v>81</v>
      </c>
      <c r="G437" s="55" t="s">
        <v>1589</v>
      </c>
      <c r="H437" s="51" t="s">
        <v>213</v>
      </c>
      <c r="I437" s="70"/>
      <c r="EP437" s="115"/>
    </row>
    <row r="438" spans="1:146" s="114" customFormat="1" ht="47.25" x14ac:dyDescent="0.45">
      <c r="A438" s="46">
        <v>13</v>
      </c>
      <c r="B438" s="46" t="s">
        <v>37</v>
      </c>
      <c r="C438" s="46">
        <v>4</v>
      </c>
      <c r="D438" s="51" t="s">
        <v>1</v>
      </c>
      <c r="E438" s="51" t="s">
        <v>1590</v>
      </c>
      <c r="F438" s="46" t="s">
        <v>81</v>
      </c>
      <c r="G438" s="55" t="s">
        <v>1591</v>
      </c>
      <c r="H438" s="51" t="s">
        <v>215</v>
      </c>
      <c r="I438" s="70"/>
      <c r="EP438" s="115"/>
    </row>
    <row r="439" spans="1:146" s="114" customFormat="1" ht="47.25" x14ac:dyDescent="0.45">
      <c r="A439" s="46">
        <v>13</v>
      </c>
      <c r="B439" s="46" t="s">
        <v>37</v>
      </c>
      <c r="C439" s="46">
        <v>4</v>
      </c>
      <c r="D439" s="51" t="s">
        <v>1</v>
      </c>
      <c r="E439" s="51" t="s">
        <v>1592</v>
      </c>
      <c r="F439" s="46" t="s">
        <v>81</v>
      </c>
      <c r="G439" s="55" t="s">
        <v>1593</v>
      </c>
      <c r="H439" s="51" t="s">
        <v>217</v>
      </c>
      <c r="I439" s="70"/>
      <c r="EP439" s="115"/>
    </row>
    <row r="440" spans="1:146" s="114" customFormat="1" ht="31.5" x14ac:dyDescent="0.45">
      <c r="A440" s="46">
        <v>13</v>
      </c>
      <c r="B440" s="46" t="s">
        <v>37</v>
      </c>
      <c r="C440" s="46">
        <v>4</v>
      </c>
      <c r="D440" s="51" t="s">
        <v>1</v>
      </c>
      <c r="E440" s="51" t="s">
        <v>1592</v>
      </c>
      <c r="F440" s="46" t="s">
        <v>81</v>
      </c>
      <c r="G440" s="55" t="s">
        <v>1594</v>
      </c>
      <c r="H440" s="51" t="s">
        <v>217</v>
      </c>
      <c r="I440" s="70"/>
      <c r="EP440" s="115"/>
    </row>
    <row r="441" spans="1:146" s="114" customFormat="1" x14ac:dyDescent="0.45">
      <c r="A441" s="46">
        <v>13</v>
      </c>
      <c r="B441" s="46" t="s">
        <v>37</v>
      </c>
      <c r="C441" s="46">
        <v>4</v>
      </c>
      <c r="D441" s="51" t="s">
        <v>1</v>
      </c>
      <c r="E441" s="51" t="s">
        <v>1595</v>
      </c>
      <c r="F441" s="46" t="s">
        <v>81</v>
      </c>
      <c r="G441" s="55" t="s">
        <v>1596</v>
      </c>
      <c r="H441" s="51" t="s">
        <v>220</v>
      </c>
      <c r="I441" s="70"/>
      <c r="EP441" s="115"/>
    </row>
    <row r="442" spans="1:146" s="114" customFormat="1" x14ac:dyDescent="0.45">
      <c r="A442" s="46">
        <v>13</v>
      </c>
      <c r="B442" s="46" t="s">
        <v>37</v>
      </c>
      <c r="C442" s="46">
        <v>4</v>
      </c>
      <c r="D442" s="51" t="s">
        <v>1</v>
      </c>
      <c r="E442" s="51" t="s">
        <v>1597</v>
      </c>
      <c r="F442" s="46" t="s">
        <v>81</v>
      </c>
      <c r="G442" s="55" t="s">
        <v>1598</v>
      </c>
      <c r="H442" s="51" t="s">
        <v>220</v>
      </c>
      <c r="I442" s="70"/>
      <c r="EP442" s="115"/>
    </row>
    <row r="443" spans="1:146" s="114" customFormat="1" ht="47.25" x14ac:dyDescent="0.45">
      <c r="A443" s="15">
        <v>14</v>
      </c>
      <c r="B443" s="15" t="s">
        <v>38</v>
      </c>
      <c r="C443" s="15">
        <v>1</v>
      </c>
      <c r="D443" s="22" t="s">
        <v>137</v>
      </c>
      <c r="E443" s="23" t="s">
        <v>222</v>
      </c>
      <c r="F443" s="24" t="s">
        <v>81</v>
      </c>
      <c r="G443" s="25">
        <v>120</v>
      </c>
      <c r="H443" s="23" t="s">
        <v>223</v>
      </c>
      <c r="I443" s="70"/>
      <c r="EP443" s="115"/>
    </row>
    <row r="444" spans="1:146" s="114" customFormat="1" ht="47.25" x14ac:dyDescent="0.45">
      <c r="A444" s="15">
        <v>14</v>
      </c>
      <c r="B444" s="15" t="s">
        <v>38</v>
      </c>
      <c r="C444" s="15">
        <v>1</v>
      </c>
      <c r="D444" s="22" t="s">
        <v>1</v>
      </c>
      <c r="E444" s="23" t="s">
        <v>234</v>
      </c>
      <c r="F444" s="24" t="s">
        <v>69</v>
      </c>
      <c r="G444" s="25">
        <v>448</v>
      </c>
      <c r="H444" s="23" t="s">
        <v>235</v>
      </c>
      <c r="I444" s="70"/>
      <c r="EP444" s="115"/>
    </row>
    <row r="445" spans="1:146" s="114" customFormat="1" ht="47.25" x14ac:dyDescent="0.45">
      <c r="A445" s="15">
        <v>14</v>
      </c>
      <c r="B445" s="15" t="s">
        <v>38</v>
      </c>
      <c r="C445" s="15">
        <v>1</v>
      </c>
      <c r="D445" s="17" t="s">
        <v>83</v>
      </c>
      <c r="E445" s="17" t="s">
        <v>224</v>
      </c>
      <c r="F445" s="19" t="s">
        <v>69</v>
      </c>
      <c r="G445" s="18">
        <v>2</v>
      </c>
      <c r="H445" s="17" t="s">
        <v>225</v>
      </c>
      <c r="I445" s="70"/>
      <c r="EP445" s="115"/>
    </row>
    <row r="446" spans="1:146" s="114" customFormat="1" ht="63" x14ac:dyDescent="0.45">
      <c r="A446" s="15">
        <v>14</v>
      </c>
      <c r="B446" s="15" t="s">
        <v>38</v>
      </c>
      <c r="C446" s="15">
        <v>1</v>
      </c>
      <c r="D446" s="17" t="s">
        <v>83</v>
      </c>
      <c r="E446" s="17" t="s">
        <v>226</v>
      </c>
      <c r="F446" s="19" t="s">
        <v>69</v>
      </c>
      <c r="G446" s="18">
        <v>20</v>
      </c>
      <c r="H446" s="17" t="s">
        <v>227</v>
      </c>
      <c r="I446" s="70"/>
      <c r="EP446" s="115"/>
    </row>
    <row r="447" spans="1:146" s="114" customFormat="1" ht="78.75" x14ac:dyDescent="0.45">
      <c r="A447" s="15">
        <v>14</v>
      </c>
      <c r="B447" s="15" t="s">
        <v>38</v>
      </c>
      <c r="C447" s="15">
        <v>1</v>
      </c>
      <c r="D447" s="17" t="s">
        <v>83</v>
      </c>
      <c r="E447" s="17" t="s">
        <v>228</v>
      </c>
      <c r="F447" s="19" t="s">
        <v>69</v>
      </c>
      <c r="G447" s="18">
        <v>21</v>
      </c>
      <c r="H447" s="17" t="s">
        <v>229</v>
      </c>
      <c r="I447" s="70"/>
      <c r="EP447" s="115"/>
    </row>
    <row r="448" spans="1:146" s="114" customFormat="1" ht="75.75" customHeight="1" x14ac:dyDescent="0.45">
      <c r="A448" s="15">
        <v>14</v>
      </c>
      <c r="B448" s="15" t="s">
        <v>38</v>
      </c>
      <c r="C448" s="15">
        <v>1</v>
      </c>
      <c r="D448" s="22" t="s">
        <v>83</v>
      </c>
      <c r="E448" s="23" t="s">
        <v>230</v>
      </c>
      <c r="F448" s="24" t="s">
        <v>69</v>
      </c>
      <c r="G448" s="25">
        <v>138</v>
      </c>
      <c r="H448" s="23" t="s">
        <v>231</v>
      </c>
      <c r="I448" s="70"/>
      <c r="EP448" s="115"/>
    </row>
    <row r="449" spans="1:146" s="114" customFormat="1" ht="63" x14ac:dyDescent="0.45">
      <c r="A449" s="15">
        <v>14</v>
      </c>
      <c r="B449" s="15" t="s">
        <v>38</v>
      </c>
      <c r="C449" s="15">
        <v>1</v>
      </c>
      <c r="D449" s="22" t="s">
        <v>83</v>
      </c>
      <c r="E449" s="23" t="s">
        <v>232</v>
      </c>
      <c r="F449" s="24" t="s">
        <v>69</v>
      </c>
      <c r="G449" s="25">
        <v>1</v>
      </c>
      <c r="H449" s="23" t="s">
        <v>233</v>
      </c>
      <c r="I449" s="70"/>
      <c r="EP449" s="115"/>
    </row>
    <row r="450" spans="1:146" s="114" customFormat="1" ht="78.75" x14ac:dyDescent="0.45">
      <c r="A450" s="33">
        <v>14</v>
      </c>
      <c r="B450" s="33" t="s">
        <v>38</v>
      </c>
      <c r="C450" s="33">
        <v>2</v>
      </c>
      <c r="D450" s="38" t="s">
        <v>4</v>
      </c>
      <c r="E450" s="36" t="s">
        <v>452</v>
      </c>
      <c r="F450" s="37" t="s">
        <v>69</v>
      </c>
      <c r="G450" s="37">
        <v>5</v>
      </c>
      <c r="H450" s="38" t="s">
        <v>225</v>
      </c>
      <c r="I450" s="70"/>
      <c r="EP450" s="115"/>
    </row>
    <row r="451" spans="1:146" s="114" customFormat="1" ht="63" x14ac:dyDescent="0.45">
      <c r="A451" s="33">
        <v>14</v>
      </c>
      <c r="B451" s="33" t="s">
        <v>38</v>
      </c>
      <c r="C451" s="33">
        <v>2</v>
      </c>
      <c r="D451" s="42" t="s">
        <v>137</v>
      </c>
      <c r="E451" s="42" t="s">
        <v>449</v>
      </c>
      <c r="F451" s="41" t="s">
        <v>69</v>
      </c>
      <c r="G451" s="41">
        <v>83</v>
      </c>
      <c r="H451" s="42" t="s">
        <v>450</v>
      </c>
      <c r="I451" s="70"/>
      <c r="EP451" s="115"/>
    </row>
    <row r="452" spans="1:146" s="114" customFormat="1" ht="78.75" x14ac:dyDescent="0.45">
      <c r="A452" s="33">
        <v>14</v>
      </c>
      <c r="B452" s="33" t="s">
        <v>38</v>
      </c>
      <c r="C452" s="33">
        <v>2</v>
      </c>
      <c r="D452" s="38" t="s">
        <v>137</v>
      </c>
      <c r="E452" s="36" t="s">
        <v>581</v>
      </c>
      <c r="F452" s="37" t="s">
        <v>69</v>
      </c>
      <c r="G452" s="37">
        <v>50</v>
      </c>
      <c r="H452" s="38" t="s">
        <v>451</v>
      </c>
      <c r="I452" s="70"/>
      <c r="EP452" s="115"/>
    </row>
    <row r="453" spans="1:146" s="114" customFormat="1" ht="47.25" x14ac:dyDescent="0.45">
      <c r="A453" s="33">
        <v>14</v>
      </c>
      <c r="B453" s="33" t="s">
        <v>38</v>
      </c>
      <c r="C453" s="33">
        <v>2</v>
      </c>
      <c r="D453" s="38" t="s">
        <v>1</v>
      </c>
      <c r="E453" s="36" t="s">
        <v>584</v>
      </c>
      <c r="F453" s="37" t="s">
        <v>69</v>
      </c>
      <c r="G453" s="37">
        <v>836</v>
      </c>
      <c r="H453" s="38" t="s">
        <v>235</v>
      </c>
      <c r="I453" s="70"/>
      <c r="EP453" s="115"/>
    </row>
    <row r="454" spans="1:146" s="114" customFormat="1" ht="47.25" x14ac:dyDescent="0.45">
      <c r="A454" s="33">
        <v>14</v>
      </c>
      <c r="B454" s="33" t="s">
        <v>38</v>
      </c>
      <c r="C454" s="33">
        <v>2</v>
      </c>
      <c r="D454" s="38" t="s">
        <v>1</v>
      </c>
      <c r="E454" s="36" t="s">
        <v>455</v>
      </c>
      <c r="F454" s="37" t="s">
        <v>69</v>
      </c>
      <c r="G454" s="37">
        <v>321</v>
      </c>
      <c r="H454" s="38" t="s">
        <v>456</v>
      </c>
      <c r="I454" s="70"/>
      <c r="EP454" s="115"/>
    </row>
    <row r="455" spans="1:146" s="114" customFormat="1" ht="63" x14ac:dyDescent="0.45">
      <c r="A455" s="33">
        <v>14</v>
      </c>
      <c r="B455" s="33" t="s">
        <v>38</v>
      </c>
      <c r="C455" s="33">
        <v>2</v>
      </c>
      <c r="D455" s="38" t="s">
        <v>1</v>
      </c>
      <c r="E455" s="36" t="s">
        <v>457</v>
      </c>
      <c r="F455" s="37" t="s">
        <v>69</v>
      </c>
      <c r="G455" s="37">
        <v>225</v>
      </c>
      <c r="H455" s="38" t="s">
        <v>458</v>
      </c>
      <c r="I455" s="70"/>
      <c r="EP455" s="115"/>
    </row>
    <row r="456" spans="1:146" s="114" customFormat="1" ht="78.75" x14ac:dyDescent="0.45">
      <c r="A456" s="33">
        <v>14</v>
      </c>
      <c r="B456" s="33" t="s">
        <v>38</v>
      </c>
      <c r="C456" s="33">
        <v>2</v>
      </c>
      <c r="D456" s="38" t="s">
        <v>1</v>
      </c>
      <c r="E456" s="36" t="s">
        <v>459</v>
      </c>
      <c r="F456" s="37" t="s">
        <v>69</v>
      </c>
      <c r="G456" s="37">
        <v>33</v>
      </c>
      <c r="H456" s="38" t="s">
        <v>456</v>
      </c>
      <c r="I456" s="70"/>
      <c r="EP456" s="115"/>
    </row>
    <row r="457" spans="1:146" s="114" customFormat="1" ht="63" x14ac:dyDescent="0.45">
      <c r="A457" s="33">
        <v>14</v>
      </c>
      <c r="B457" s="33" t="s">
        <v>38</v>
      </c>
      <c r="C457" s="33">
        <v>2</v>
      </c>
      <c r="D457" s="38" t="s">
        <v>393</v>
      </c>
      <c r="E457" s="36" t="s">
        <v>453</v>
      </c>
      <c r="F457" s="37" t="s">
        <v>69</v>
      </c>
      <c r="G457" s="37">
        <v>29</v>
      </c>
      <c r="H457" s="38" t="s">
        <v>227</v>
      </c>
      <c r="I457" s="70"/>
      <c r="EP457" s="115"/>
    </row>
    <row r="458" spans="1:146" s="114" customFormat="1" ht="78.75" x14ac:dyDescent="0.45">
      <c r="A458" s="33">
        <v>14</v>
      </c>
      <c r="B458" s="33" t="s">
        <v>38</v>
      </c>
      <c r="C458" s="33">
        <v>2</v>
      </c>
      <c r="D458" s="38" t="s">
        <v>393</v>
      </c>
      <c r="E458" s="36" t="s">
        <v>582</v>
      </c>
      <c r="F458" s="37" t="s">
        <v>69</v>
      </c>
      <c r="G458" s="37">
        <v>80</v>
      </c>
      <c r="H458" s="38" t="s">
        <v>229</v>
      </c>
      <c r="I458" s="70"/>
      <c r="EP458" s="115"/>
    </row>
    <row r="459" spans="1:146" s="114" customFormat="1" ht="78.75" x14ac:dyDescent="0.45">
      <c r="A459" s="33">
        <v>14</v>
      </c>
      <c r="B459" s="33" t="s">
        <v>38</v>
      </c>
      <c r="C459" s="33">
        <v>2</v>
      </c>
      <c r="D459" s="38" t="s">
        <v>393</v>
      </c>
      <c r="E459" s="36" t="s">
        <v>583</v>
      </c>
      <c r="F459" s="37" t="s">
        <v>81</v>
      </c>
      <c r="G459" s="37" t="s">
        <v>93</v>
      </c>
      <c r="H459" s="38" t="s">
        <v>454</v>
      </c>
      <c r="I459" s="70"/>
      <c r="EP459" s="115"/>
    </row>
    <row r="460" spans="1:146" s="114" customFormat="1" ht="63" x14ac:dyDescent="0.45">
      <c r="A460" s="33">
        <v>14</v>
      </c>
      <c r="B460" s="33" t="s">
        <v>38</v>
      </c>
      <c r="C460" s="33">
        <v>2</v>
      </c>
      <c r="D460" s="38" t="s">
        <v>393</v>
      </c>
      <c r="E460" s="36" t="s">
        <v>660</v>
      </c>
      <c r="F460" s="37" t="s">
        <v>69</v>
      </c>
      <c r="G460" s="37">
        <v>43</v>
      </c>
      <c r="H460" s="38" t="s">
        <v>460</v>
      </c>
      <c r="I460" s="70"/>
      <c r="EP460" s="115"/>
    </row>
    <row r="461" spans="1:146" s="114" customFormat="1" ht="47.25" x14ac:dyDescent="0.45">
      <c r="A461" s="64">
        <v>14</v>
      </c>
      <c r="B461" s="64" t="s">
        <v>38</v>
      </c>
      <c r="C461" s="64">
        <v>3</v>
      </c>
      <c r="D461" s="113" t="s">
        <v>4</v>
      </c>
      <c r="E461" s="67" t="s">
        <v>1027</v>
      </c>
      <c r="F461" s="68" t="s">
        <v>69</v>
      </c>
      <c r="G461" s="68">
        <v>7</v>
      </c>
      <c r="H461" s="113" t="s">
        <v>225</v>
      </c>
      <c r="I461" s="70"/>
      <c r="EP461" s="115"/>
    </row>
    <row r="462" spans="1:146" s="114" customFormat="1" ht="63" x14ac:dyDescent="0.45">
      <c r="A462" s="64">
        <v>14</v>
      </c>
      <c r="B462" s="64" t="s">
        <v>38</v>
      </c>
      <c r="C462" s="64">
        <v>3</v>
      </c>
      <c r="D462" s="113" t="s">
        <v>137</v>
      </c>
      <c r="E462" s="67" t="s">
        <v>784</v>
      </c>
      <c r="F462" s="68" t="s">
        <v>69</v>
      </c>
      <c r="G462" s="68">
        <v>112</v>
      </c>
      <c r="H462" s="113" t="s">
        <v>450</v>
      </c>
      <c r="I462" s="70"/>
      <c r="EP462" s="115"/>
    </row>
    <row r="463" spans="1:146" s="114" customFormat="1" ht="47.25" x14ac:dyDescent="0.45">
      <c r="A463" s="64">
        <v>14</v>
      </c>
      <c r="B463" s="64" t="s">
        <v>38</v>
      </c>
      <c r="C463" s="64">
        <v>3</v>
      </c>
      <c r="D463" s="113" t="s">
        <v>1</v>
      </c>
      <c r="E463" s="67" t="s">
        <v>1495</v>
      </c>
      <c r="F463" s="68" t="s">
        <v>69</v>
      </c>
      <c r="G463" s="68">
        <v>641</v>
      </c>
      <c r="H463" s="113" t="s">
        <v>235</v>
      </c>
      <c r="I463" s="70"/>
      <c r="EP463" s="115"/>
    </row>
    <row r="464" spans="1:146" s="114" customFormat="1" ht="47.25" x14ac:dyDescent="0.45">
      <c r="A464" s="64">
        <v>14</v>
      </c>
      <c r="B464" s="64" t="s">
        <v>38</v>
      </c>
      <c r="C464" s="64">
        <v>3</v>
      </c>
      <c r="D464" s="113" t="s">
        <v>1</v>
      </c>
      <c r="E464" s="67" t="s">
        <v>1028</v>
      </c>
      <c r="F464" s="68" t="s">
        <v>69</v>
      </c>
      <c r="G464" s="68">
        <v>505</v>
      </c>
      <c r="H464" s="113" t="s">
        <v>456</v>
      </c>
      <c r="I464" s="70"/>
      <c r="EP464" s="115"/>
    </row>
    <row r="465" spans="1:146" s="114" customFormat="1" ht="78.75" x14ac:dyDescent="0.45">
      <c r="A465" s="64">
        <v>14</v>
      </c>
      <c r="B465" s="64" t="s">
        <v>38</v>
      </c>
      <c r="C465" s="64">
        <v>3</v>
      </c>
      <c r="D465" s="113" t="s">
        <v>1</v>
      </c>
      <c r="E465" s="67" t="s">
        <v>789</v>
      </c>
      <c r="F465" s="68" t="s">
        <v>69</v>
      </c>
      <c r="G465" s="68">
        <v>21</v>
      </c>
      <c r="H465" s="113" t="s">
        <v>790</v>
      </c>
      <c r="I465" s="70"/>
      <c r="EP465" s="115"/>
    </row>
    <row r="466" spans="1:146" s="114" customFormat="1" ht="63" x14ac:dyDescent="0.45">
      <c r="A466" s="64">
        <v>14</v>
      </c>
      <c r="B466" s="64" t="s">
        <v>38</v>
      </c>
      <c r="C466" s="64">
        <v>3</v>
      </c>
      <c r="D466" s="113" t="s">
        <v>393</v>
      </c>
      <c r="E466" s="67" t="s">
        <v>785</v>
      </c>
      <c r="F466" s="68"/>
      <c r="G466" s="68">
        <v>5</v>
      </c>
      <c r="H466" s="113"/>
      <c r="I466" s="70"/>
      <c r="EP466" s="115"/>
    </row>
    <row r="467" spans="1:146" s="114" customFormat="1" ht="94.5" x14ac:dyDescent="0.45">
      <c r="A467" s="64">
        <v>14</v>
      </c>
      <c r="B467" s="64" t="s">
        <v>38</v>
      </c>
      <c r="C467" s="64">
        <v>3</v>
      </c>
      <c r="D467" s="113" t="s">
        <v>393</v>
      </c>
      <c r="E467" s="67" t="s">
        <v>786</v>
      </c>
      <c r="F467" s="68" t="s">
        <v>69</v>
      </c>
      <c r="G467" s="68">
        <v>83</v>
      </c>
      <c r="H467" s="113" t="s">
        <v>229</v>
      </c>
      <c r="I467" s="70"/>
      <c r="EP467" s="115"/>
    </row>
    <row r="468" spans="1:146" s="114" customFormat="1" ht="63" x14ac:dyDescent="0.45">
      <c r="A468" s="64">
        <v>14</v>
      </c>
      <c r="B468" s="64" t="s">
        <v>38</v>
      </c>
      <c r="C468" s="64">
        <v>3</v>
      </c>
      <c r="D468" s="113" t="s">
        <v>393</v>
      </c>
      <c r="E468" s="67" t="s">
        <v>787</v>
      </c>
      <c r="F468" s="68" t="s">
        <v>69</v>
      </c>
      <c r="G468" s="68">
        <v>48</v>
      </c>
      <c r="H468" s="113" t="s">
        <v>788</v>
      </c>
      <c r="I468" s="70"/>
      <c r="EP468" s="115"/>
    </row>
    <row r="469" spans="1:146" s="114" customFormat="1" ht="63" x14ac:dyDescent="0.45">
      <c r="A469" s="64">
        <v>14</v>
      </c>
      <c r="B469" s="64" t="s">
        <v>38</v>
      </c>
      <c r="C469" s="64">
        <v>3</v>
      </c>
      <c r="D469" s="113" t="s">
        <v>393</v>
      </c>
      <c r="E469" s="67" t="s">
        <v>1029</v>
      </c>
      <c r="F469" s="68" t="s">
        <v>69</v>
      </c>
      <c r="G469" s="68">
        <v>9</v>
      </c>
      <c r="H469" s="113" t="s">
        <v>460</v>
      </c>
      <c r="I469" s="70"/>
      <c r="EP469" s="115"/>
    </row>
    <row r="470" spans="1:146" s="114" customFormat="1" ht="110.25" x14ac:dyDescent="0.45">
      <c r="A470" s="64">
        <v>14</v>
      </c>
      <c r="B470" s="64" t="s">
        <v>38</v>
      </c>
      <c r="C470" s="64">
        <v>3</v>
      </c>
      <c r="D470" s="113" t="s">
        <v>393</v>
      </c>
      <c r="E470" s="67" t="s">
        <v>791</v>
      </c>
      <c r="F470" s="68" t="s">
        <v>69</v>
      </c>
      <c r="G470" s="68">
        <v>189</v>
      </c>
      <c r="H470" s="113" t="s">
        <v>792</v>
      </c>
      <c r="I470" s="70"/>
      <c r="EP470" s="115"/>
    </row>
    <row r="471" spans="1:146" s="114" customFormat="1" ht="63" x14ac:dyDescent="0.45">
      <c r="A471" s="64">
        <v>14</v>
      </c>
      <c r="B471" s="64" t="s">
        <v>38</v>
      </c>
      <c r="C471" s="64">
        <v>3</v>
      </c>
      <c r="D471" s="113" t="s">
        <v>393</v>
      </c>
      <c r="E471" s="67" t="s">
        <v>793</v>
      </c>
      <c r="F471" s="68" t="s">
        <v>69</v>
      </c>
      <c r="G471" s="68" t="s">
        <v>794</v>
      </c>
      <c r="H471" s="113" t="s">
        <v>233</v>
      </c>
      <c r="I471" s="57"/>
      <c r="EP471" s="115"/>
    </row>
    <row r="472" spans="1:146" s="114" customFormat="1" ht="157.5" x14ac:dyDescent="0.45">
      <c r="A472" s="46">
        <v>14</v>
      </c>
      <c r="B472" s="46" t="s">
        <v>38</v>
      </c>
      <c r="C472" s="46">
        <v>4</v>
      </c>
      <c r="D472" s="53" t="s">
        <v>137</v>
      </c>
      <c r="E472" s="53" t="s">
        <v>1165</v>
      </c>
      <c r="F472" s="52" t="s">
        <v>69</v>
      </c>
      <c r="G472" s="52">
        <v>187</v>
      </c>
      <c r="H472" s="53" t="s">
        <v>1496</v>
      </c>
      <c r="I472" s="70"/>
      <c r="EP472" s="115"/>
    </row>
    <row r="473" spans="1:146" s="114" customFormat="1" ht="141.75" x14ac:dyDescent="0.45">
      <c r="A473" s="46">
        <v>14</v>
      </c>
      <c r="B473" s="46" t="s">
        <v>38</v>
      </c>
      <c r="C473" s="46">
        <v>4</v>
      </c>
      <c r="D473" s="49" t="s">
        <v>4</v>
      </c>
      <c r="E473" s="47" t="s">
        <v>1497</v>
      </c>
      <c r="F473" s="48" t="s">
        <v>81</v>
      </c>
      <c r="G473" s="48" t="s">
        <v>1166</v>
      </c>
      <c r="H473" s="49" t="s">
        <v>1498</v>
      </c>
      <c r="I473" s="70"/>
      <c r="EP473" s="115"/>
    </row>
    <row r="474" spans="1:146" s="114" customFormat="1" ht="94.5" x14ac:dyDescent="0.45">
      <c r="A474" s="46">
        <v>14</v>
      </c>
      <c r="B474" s="46" t="s">
        <v>38</v>
      </c>
      <c r="C474" s="46">
        <v>4</v>
      </c>
      <c r="D474" s="49" t="s">
        <v>393</v>
      </c>
      <c r="E474" s="47" t="s">
        <v>1499</v>
      </c>
      <c r="F474" s="48" t="s">
        <v>81</v>
      </c>
      <c r="G474" s="48" t="s">
        <v>1167</v>
      </c>
      <c r="H474" s="49" t="s">
        <v>1168</v>
      </c>
      <c r="I474" s="70"/>
      <c r="EP474" s="115"/>
    </row>
    <row r="475" spans="1:146" s="114" customFormat="1" ht="110.25" x14ac:dyDescent="0.45">
      <c r="A475" s="46">
        <v>14</v>
      </c>
      <c r="B475" s="46" t="s">
        <v>38</v>
      </c>
      <c r="C475" s="46">
        <v>4</v>
      </c>
      <c r="D475" s="49" t="s">
        <v>393</v>
      </c>
      <c r="E475" s="47" t="s">
        <v>1500</v>
      </c>
      <c r="F475" s="48" t="s">
        <v>81</v>
      </c>
      <c r="G475" s="48" t="s">
        <v>1169</v>
      </c>
      <c r="H475" s="49" t="s">
        <v>1501</v>
      </c>
      <c r="I475" s="70"/>
      <c r="EP475" s="115"/>
    </row>
    <row r="476" spans="1:146" s="114" customFormat="1" ht="157.5" x14ac:dyDescent="0.45">
      <c r="A476" s="46">
        <v>14</v>
      </c>
      <c r="B476" s="46" t="s">
        <v>38</v>
      </c>
      <c r="C476" s="46">
        <v>4</v>
      </c>
      <c r="D476" s="49" t="s">
        <v>1</v>
      </c>
      <c r="E476" s="47" t="s">
        <v>584</v>
      </c>
      <c r="F476" s="48" t="s">
        <v>81</v>
      </c>
      <c r="G476" s="48" t="s">
        <v>1170</v>
      </c>
      <c r="H476" s="49" t="s">
        <v>1502</v>
      </c>
      <c r="I476" s="70"/>
      <c r="EP476" s="115"/>
    </row>
    <row r="477" spans="1:146" s="114" customFormat="1" ht="141.75" x14ac:dyDescent="0.45">
      <c r="A477" s="46">
        <v>14</v>
      </c>
      <c r="B477" s="46" t="s">
        <v>38</v>
      </c>
      <c r="C477" s="46">
        <v>4</v>
      </c>
      <c r="D477" s="49" t="s">
        <v>1</v>
      </c>
      <c r="E477" s="47" t="s">
        <v>1171</v>
      </c>
      <c r="F477" s="48" t="s">
        <v>81</v>
      </c>
      <c r="G477" s="48" t="s">
        <v>1172</v>
      </c>
      <c r="H477" s="49" t="s">
        <v>1503</v>
      </c>
      <c r="I477" s="70"/>
      <c r="EP477" s="115"/>
    </row>
    <row r="478" spans="1:146" s="114" customFormat="1" ht="78.75" x14ac:dyDescent="0.45">
      <c r="A478" s="46">
        <v>14</v>
      </c>
      <c r="B478" s="46" t="s">
        <v>38</v>
      </c>
      <c r="C478" s="46">
        <v>4</v>
      </c>
      <c r="D478" s="49" t="s">
        <v>1</v>
      </c>
      <c r="E478" s="47" t="s">
        <v>1173</v>
      </c>
      <c r="F478" s="48" t="s">
        <v>81</v>
      </c>
      <c r="G478" s="48" t="s">
        <v>1174</v>
      </c>
      <c r="H478" s="49" t="s">
        <v>1175</v>
      </c>
      <c r="I478" s="70"/>
      <c r="EP478" s="115"/>
    </row>
    <row r="479" spans="1:146" s="114" customFormat="1" ht="78.75" x14ac:dyDescent="0.45">
      <c r="A479" s="46">
        <v>14</v>
      </c>
      <c r="B479" s="46" t="s">
        <v>38</v>
      </c>
      <c r="C479" s="46">
        <v>4</v>
      </c>
      <c r="D479" s="49" t="s">
        <v>393</v>
      </c>
      <c r="E479" s="47" t="s">
        <v>1176</v>
      </c>
      <c r="F479" s="48" t="s">
        <v>81</v>
      </c>
      <c r="G479" s="48" t="s">
        <v>1177</v>
      </c>
      <c r="H479" s="49" t="s">
        <v>1178</v>
      </c>
      <c r="I479" s="70"/>
      <c r="EP479" s="115"/>
    </row>
    <row r="480" spans="1:146" s="114" customFormat="1" ht="110.25" x14ac:dyDescent="0.45">
      <c r="A480" s="46">
        <v>14</v>
      </c>
      <c r="B480" s="46" t="s">
        <v>38</v>
      </c>
      <c r="C480" s="46">
        <v>4</v>
      </c>
      <c r="D480" s="49" t="s">
        <v>1</v>
      </c>
      <c r="E480" s="47" t="s">
        <v>1179</v>
      </c>
      <c r="F480" s="48" t="s">
        <v>81</v>
      </c>
      <c r="G480" s="48" t="s">
        <v>1180</v>
      </c>
      <c r="H480" s="49" t="s">
        <v>1504</v>
      </c>
      <c r="I480" s="70"/>
      <c r="EP480" s="115"/>
    </row>
    <row r="481" spans="1:146" s="114" customFormat="1" ht="78.75" x14ac:dyDescent="0.45">
      <c r="A481" s="46">
        <v>14</v>
      </c>
      <c r="B481" s="46" t="s">
        <v>38</v>
      </c>
      <c r="C481" s="46">
        <v>4</v>
      </c>
      <c r="D481" s="49" t="s">
        <v>1</v>
      </c>
      <c r="E481" s="47" t="s">
        <v>1505</v>
      </c>
      <c r="F481" s="48" t="s">
        <v>81</v>
      </c>
      <c r="G481" s="48" t="s">
        <v>1181</v>
      </c>
      <c r="H481" s="49" t="s">
        <v>1506</v>
      </c>
      <c r="I481" s="70"/>
      <c r="EP481" s="115"/>
    </row>
    <row r="482" spans="1:146" s="114" customFormat="1" ht="63" x14ac:dyDescent="0.45">
      <c r="A482" s="46">
        <v>14</v>
      </c>
      <c r="B482" s="46" t="s">
        <v>38</v>
      </c>
      <c r="C482" s="46">
        <v>4</v>
      </c>
      <c r="D482" s="49" t="s">
        <v>393</v>
      </c>
      <c r="E482" s="47" t="s">
        <v>1507</v>
      </c>
      <c r="F482" s="48" t="s">
        <v>69</v>
      </c>
      <c r="G482" s="48" t="s">
        <v>1182</v>
      </c>
      <c r="H482" s="49" t="s">
        <v>1183</v>
      </c>
      <c r="I482" s="70"/>
      <c r="EP482" s="115"/>
    </row>
    <row r="483" spans="1:146" s="114" customFormat="1" ht="94.5" x14ac:dyDescent="0.45">
      <c r="A483" s="46">
        <v>14</v>
      </c>
      <c r="B483" s="46" t="s">
        <v>38</v>
      </c>
      <c r="C483" s="46">
        <v>4</v>
      </c>
      <c r="D483" s="49" t="s">
        <v>393</v>
      </c>
      <c r="E483" s="47" t="s">
        <v>1508</v>
      </c>
      <c r="F483" s="48" t="s">
        <v>81</v>
      </c>
      <c r="G483" s="48" t="s">
        <v>1184</v>
      </c>
      <c r="H483" s="49" t="s">
        <v>1185</v>
      </c>
      <c r="I483" s="70"/>
      <c r="EP483" s="115"/>
    </row>
    <row r="484" spans="1:146" s="114" customFormat="1" ht="126" x14ac:dyDescent="0.45">
      <c r="A484" s="46">
        <v>14</v>
      </c>
      <c r="B484" s="46" t="s">
        <v>38</v>
      </c>
      <c r="C484" s="46">
        <v>4</v>
      </c>
      <c r="D484" s="49" t="s">
        <v>1</v>
      </c>
      <c r="E484" s="47" t="s">
        <v>1509</v>
      </c>
      <c r="F484" s="48" t="s">
        <v>81</v>
      </c>
      <c r="G484" s="48" t="s">
        <v>1186</v>
      </c>
      <c r="H484" s="49" t="s">
        <v>1187</v>
      </c>
      <c r="I484" s="70"/>
      <c r="EP484" s="115"/>
    </row>
    <row r="485" spans="1:146" s="114" customFormat="1" ht="126" x14ac:dyDescent="0.45">
      <c r="A485" s="46">
        <v>14</v>
      </c>
      <c r="B485" s="46" t="s">
        <v>38</v>
      </c>
      <c r="C485" s="46">
        <v>4</v>
      </c>
      <c r="D485" s="49" t="s">
        <v>142</v>
      </c>
      <c r="E485" s="47" t="s">
        <v>1510</v>
      </c>
      <c r="F485" s="48" t="s">
        <v>81</v>
      </c>
      <c r="G485" s="48" t="s">
        <v>1188</v>
      </c>
      <c r="H485" s="49" t="s">
        <v>1189</v>
      </c>
      <c r="I485" s="70"/>
      <c r="EP485" s="115"/>
    </row>
    <row r="486" spans="1:146" s="114" customFormat="1" ht="126" x14ac:dyDescent="0.45">
      <c r="A486" s="46">
        <v>14</v>
      </c>
      <c r="B486" s="46" t="s">
        <v>38</v>
      </c>
      <c r="C486" s="46">
        <v>4</v>
      </c>
      <c r="D486" s="49" t="s">
        <v>393</v>
      </c>
      <c r="E486" s="47" t="s">
        <v>1190</v>
      </c>
      <c r="F486" s="48" t="s">
        <v>81</v>
      </c>
      <c r="G486" s="48">
        <v>13</v>
      </c>
      <c r="H486" s="49" t="s">
        <v>1191</v>
      </c>
      <c r="I486" s="70"/>
      <c r="EP486" s="115"/>
    </row>
    <row r="487" spans="1:146" s="114" customFormat="1" ht="126" x14ac:dyDescent="0.45">
      <c r="A487" s="46">
        <v>14</v>
      </c>
      <c r="B487" s="46" t="s">
        <v>38</v>
      </c>
      <c r="C487" s="46">
        <v>4</v>
      </c>
      <c r="D487" s="49" t="s">
        <v>137</v>
      </c>
      <c r="E487" s="47" t="s">
        <v>1511</v>
      </c>
      <c r="F487" s="48" t="s">
        <v>69</v>
      </c>
      <c r="G487" s="48" t="s">
        <v>1192</v>
      </c>
      <c r="H487" s="49" t="s">
        <v>1193</v>
      </c>
      <c r="I487" s="70"/>
      <c r="EP487" s="115"/>
    </row>
    <row r="488" spans="1:146" s="114" customFormat="1" ht="141.75" x14ac:dyDescent="0.45">
      <c r="A488" s="46">
        <v>14</v>
      </c>
      <c r="B488" s="46" t="s">
        <v>38</v>
      </c>
      <c r="C488" s="46">
        <v>4</v>
      </c>
      <c r="D488" s="49" t="s">
        <v>1</v>
      </c>
      <c r="E488" s="47" t="s">
        <v>1512</v>
      </c>
      <c r="F488" s="48" t="s">
        <v>81</v>
      </c>
      <c r="G488" s="48" t="s">
        <v>1194</v>
      </c>
      <c r="H488" s="49" t="s">
        <v>1513</v>
      </c>
      <c r="I488" s="70"/>
      <c r="EP488" s="115"/>
    </row>
    <row r="489" spans="1:146" s="114" customFormat="1" x14ac:dyDescent="0.45">
      <c r="A489" s="15">
        <v>15</v>
      </c>
      <c r="B489" s="15" t="s">
        <v>39</v>
      </c>
      <c r="C489" s="15">
        <v>1</v>
      </c>
      <c r="D489" s="20" t="s">
        <v>1</v>
      </c>
      <c r="E489" s="20" t="s">
        <v>240</v>
      </c>
      <c r="F489" s="15" t="s">
        <v>69</v>
      </c>
      <c r="G489" s="21">
        <v>44</v>
      </c>
      <c r="H489" s="20" t="s">
        <v>106</v>
      </c>
      <c r="I489" s="70"/>
      <c r="EP489" s="115"/>
    </row>
    <row r="490" spans="1:146" s="114" customFormat="1" ht="31.5" x14ac:dyDescent="0.45">
      <c r="A490" s="15">
        <v>15</v>
      </c>
      <c r="B490" s="15" t="s">
        <v>39</v>
      </c>
      <c r="C490" s="15">
        <v>1</v>
      </c>
      <c r="D490" s="20" t="s">
        <v>83</v>
      </c>
      <c r="E490" s="20" t="s">
        <v>236</v>
      </c>
      <c r="F490" s="15" t="s">
        <v>69</v>
      </c>
      <c r="G490" s="21">
        <v>14</v>
      </c>
      <c r="H490" s="20" t="s">
        <v>237</v>
      </c>
      <c r="I490" s="70"/>
      <c r="EP490" s="115"/>
    </row>
    <row r="491" spans="1:146" s="114" customFormat="1" ht="47.25" x14ac:dyDescent="0.45">
      <c r="A491" s="15">
        <v>15</v>
      </c>
      <c r="B491" s="15" t="s">
        <v>39</v>
      </c>
      <c r="C491" s="15">
        <v>1</v>
      </c>
      <c r="D491" s="20" t="s">
        <v>83</v>
      </c>
      <c r="E491" s="20" t="s">
        <v>238</v>
      </c>
      <c r="F491" s="15" t="s">
        <v>69</v>
      </c>
      <c r="G491" s="21">
        <v>105</v>
      </c>
      <c r="H491" s="20" t="s">
        <v>239</v>
      </c>
      <c r="I491" s="70"/>
      <c r="EP491" s="115"/>
    </row>
    <row r="492" spans="1:146" s="114" customFormat="1" ht="31.5" x14ac:dyDescent="0.45">
      <c r="A492" s="33">
        <v>15</v>
      </c>
      <c r="B492" s="33" t="s">
        <v>39</v>
      </c>
      <c r="C492" s="33">
        <v>2</v>
      </c>
      <c r="D492" s="39" t="s">
        <v>137</v>
      </c>
      <c r="E492" s="39" t="s">
        <v>462</v>
      </c>
      <c r="F492" s="33" t="s">
        <v>81</v>
      </c>
      <c r="G492" s="43">
        <v>128</v>
      </c>
      <c r="H492" s="39" t="s">
        <v>585</v>
      </c>
      <c r="I492" s="70"/>
      <c r="EP492" s="115"/>
    </row>
    <row r="493" spans="1:146" s="114" customFormat="1" x14ac:dyDescent="0.45">
      <c r="A493" s="33">
        <v>15</v>
      </c>
      <c r="B493" s="33" t="s">
        <v>39</v>
      </c>
      <c r="C493" s="33">
        <v>2</v>
      </c>
      <c r="D493" s="39" t="s">
        <v>1</v>
      </c>
      <c r="E493" s="39" t="s">
        <v>240</v>
      </c>
      <c r="F493" s="33" t="s">
        <v>69</v>
      </c>
      <c r="G493" s="43">
        <v>44</v>
      </c>
      <c r="H493" s="39" t="s">
        <v>461</v>
      </c>
      <c r="I493" s="70"/>
      <c r="EP493" s="115"/>
    </row>
    <row r="494" spans="1:146" s="114" customFormat="1" ht="47.25" x14ac:dyDescent="0.45">
      <c r="A494" s="33">
        <v>15</v>
      </c>
      <c r="B494" s="33" t="s">
        <v>39</v>
      </c>
      <c r="C494" s="33">
        <v>2</v>
      </c>
      <c r="D494" s="39" t="s">
        <v>393</v>
      </c>
      <c r="E494" s="39" t="s">
        <v>463</v>
      </c>
      <c r="F494" s="33" t="s">
        <v>69</v>
      </c>
      <c r="G494" s="43">
        <v>177</v>
      </c>
      <c r="H494" s="39" t="s">
        <v>464</v>
      </c>
      <c r="I494" s="70"/>
      <c r="EP494" s="115"/>
    </row>
    <row r="495" spans="1:146" s="114" customFormat="1" ht="47.25" x14ac:dyDescent="0.45">
      <c r="A495" s="33">
        <v>15</v>
      </c>
      <c r="B495" s="33" t="s">
        <v>39</v>
      </c>
      <c r="C495" s="33">
        <v>2</v>
      </c>
      <c r="D495" s="39" t="s">
        <v>393</v>
      </c>
      <c r="E495" s="39" t="s">
        <v>465</v>
      </c>
      <c r="F495" s="33" t="s">
        <v>69</v>
      </c>
      <c r="G495" s="43">
        <v>10</v>
      </c>
      <c r="H495" s="39" t="s">
        <v>466</v>
      </c>
      <c r="I495" s="70"/>
      <c r="EP495" s="115"/>
    </row>
    <row r="496" spans="1:146" s="114" customFormat="1" x14ac:dyDescent="0.45">
      <c r="A496" s="64">
        <v>15</v>
      </c>
      <c r="B496" s="64" t="s">
        <v>39</v>
      </c>
      <c r="C496" s="64">
        <v>3</v>
      </c>
      <c r="D496" s="65" t="s">
        <v>1</v>
      </c>
      <c r="E496" s="65" t="s">
        <v>240</v>
      </c>
      <c r="F496" s="64" t="s">
        <v>69</v>
      </c>
      <c r="G496" s="66">
        <v>44</v>
      </c>
      <c r="H496" s="65" t="s">
        <v>795</v>
      </c>
      <c r="I496" s="70"/>
      <c r="EP496" s="115"/>
    </row>
    <row r="497" spans="1:146" s="114" customFormat="1" ht="31.5" x14ac:dyDescent="0.45">
      <c r="A497" s="64">
        <v>15</v>
      </c>
      <c r="B497" s="64" t="s">
        <v>39</v>
      </c>
      <c r="C497" s="64">
        <v>3</v>
      </c>
      <c r="D497" s="65" t="s">
        <v>1</v>
      </c>
      <c r="E497" s="65" t="s">
        <v>798</v>
      </c>
      <c r="F497" s="64" t="s">
        <v>81</v>
      </c>
      <c r="G497" s="66">
        <v>72</v>
      </c>
      <c r="H497" s="65" t="s">
        <v>799</v>
      </c>
      <c r="I497" s="70"/>
      <c r="EP497" s="115"/>
    </row>
    <row r="498" spans="1:146" s="114" customFormat="1" ht="47.25" x14ac:dyDescent="0.45">
      <c r="A498" s="64">
        <v>15</v>
      </c>
      <c r="B498" s="64" t="s">
        <v>39</v>
      </c>
      <c r="C498" s="64">
        <v>3</v>
      </c>
      <c r="D498" s="65" t="s">
        <v>393</v>
      </c>
      <c r="E498" s="65" t="s">
        <v>463</v>
      </c>
      <c r="F498" s="64" t="s">
        <v>69</v>
      </c>
      <c r="G498" s="66">
        <v>198</v>
      </c>
      <c r="H498" s="65" t="s">
        <v>796</v>
      </c>
      <c r="I498" s="70"/>
      <c r="EP498" s="115"/>
    </row>
    <row r="499" spans="1:146" s="114" customFormat="1" ht="47.25" x14ac:dyDescent="0.45">
      <c r="A499" s="64">
        <v>15</v>
      </c>
      <c r="B499" s="64" t="s">
        <v>39</v>
      </c>
      <c r="C499" s="64">
        <v>3</v>
      </c>
      <c r="D499" s="65" t="s">
        <v>393</v>
      </c>
      <c r="E499" s="65" t="s">
        <v>465</v>
      </c>
      <c r="F499" s="64" t="s">
        <v>69</v>
      </c>
      <c r="G499" s="66">
        <v>11</v>
      </c>
      <c r="H499" s="65" t="s">
        <v>797</v>
      </c>
      <c r="I499" s="70"/>
      <c r="EP499" s="115"/>
    </row>
    <row r="500" spans="1:146" s="114" customFormat="1" ht="31.5" x14ac:dyDescent="0.45">
      <c r="A500" s="64">
        <v>15</v>
      </c>
      <c r="B500" s="64" t="s">
        <v>39</v>
      </c>
      <c r="C500" s="64">
        <v>3</v>
      </c>
      <c r="D500" s="65" t="s">
        <v>393</v>
      </c>
      <c r="E500" s="65" t="s">
        <v>800</v>
      </c>
      <c r="F500" s="64" t="s">
        <v>69</v>
      </c>
      <c r="G500" s="66">
        <v>0</v>
      </c>
      <c r="H500" s="65" t="s">
        <v>801</v>
      </c>
      <c r="I500" s="57"/>
      <c r="EP500" s="115"/>
    </row>
    <row r="501" spans="1:146" s="114" customFormat="1" ht="94.5" x14ac:dyDescent="0.45">
      <c r="A501" s="46">
        <v>15</v>
      </c>
      <c r="B501" s="46" t="s">
        <v>39</v>
      </c>
      <c r="C501" s="46">
        <v>4</v>
      </c>
      <c r="D501" s="51" t="s">
        <v>1</v>
      </c>
      <c r="E501" s="51" t="s">
        <v>1195</v>
      </c>
      <c r="F501" s="46" t="s">
        <v>81</v>
      </c>
      <c r="G501" s="55">
        <v>33</v>
      </c>
      <c r="H501" s="51" t="s">
        <v>1196</v>
      </c>
      <c r="I501" s="70"/>
      <c r="EP501" s="115"/>
    </row>
    <row r="502" spans="1:146" s="114" customFormat="1" ht="47.25" x14ac:dyDescent="0.45">
      <c r="A502" s="46">
        <v>15</v>
      </c>
      <c r="B502" s="46" t="s">
        <v>39</v>
      </c>
      <c r="C502" s="46">
        <v>4</v>
      </c>
      <c r="D502" s="51" t="s">
        <v>393</v>
      </c>
      <c r="E502" s="51" t="s">
        <v>1197</v>
      </c>
      <c r="F502" s="46" t="s">
        <v>69</v>
      </c>
      <c r="G502" s="55">
        <v>200</v>
      </c>
      <c r="H502" s="51" t="s">
        <v>1198</v>
      </c>
      <c r="I502" s="70"/>
      <c r="EP502" s="115"/>
    </row>
    <row r="503" spans="1:146" s="114" customFormat="1" ht="47.25" x14ac:dyDescent="0.45">
      <c r="A503" s="46">
        <v>15</v>
      </c>
      <c r="B503" s="46" t="s">
        <v>39</v>
      </c>
      <c r="C503" s="46">
        <v>4</v>
      </c>
      <c r="D503" s="51" t="s">
        <v>1</v>
      </c>
      <c r="E503" s="51" t="s">
        <v>1199</v>
      </c>
      <c r="F503" s="46" t="s">
        <v>81</v>
      </c>
      <c r="G503" s="55">
        <v>28</v>
      </c>
      <c r="H503" s="51" t="s">
        <v>1200</v>
      </c>
      <c r="I503" s="70"/>
      <c r="EP503" s="115"/>
    </row>
    <row r="504" spans="1:146" s="114" customFormat="1" ht="47.25" x14ac:dyDescent="0.45">
      <c r="A504" s="46">
        <v>15</v>
      </c>
      <c r="B504" s="46" t="s">
        <v>39</v>
      </c>
      <c r="C504" s="46">
        <v>4</v>
      </c>
      <c r="D504" s="51" t="s">
        <v>393</v>
      </c>
      <c r="E504" s="51" t="s">
        <v>465</v>
      </c>
      <c r="F504" s="46" t="s">
        <v>69</v>
      </c>
      <c r="G504" s="55">
        <v>11</v>
      </c>
      <c r="H504" s="51" t="s">
        <v>1201</v>
      </c>
      <c r="I504" s="70"/>
      <c r="EP504" s="115"/>
    </row>
    <row r="505" spans="1:146" s="114" customFormat="1" ht="31.5" x14ac:dyDescent="0.45">
      <c r="A505" s="46">
        <v>15</v>
      </c>
      <c r="B505" s="46" t="s">
        <v>39</v>
      </c>
      <c r="C505" s="46">
        <v>4</v>
      </c>
      <c r="D505" s="51" t="s">
        <v>1</v>
      </c>
      <c r="E505" s="51" t="s">
        <v>1202</v>
      </c>
      <c r="F505" s="46" t="s">
        <v>81</v>
      </c>
      <c r="G505" s="55">
        <v>14</v>
      </c>
      <c r="H505" s="51" t="s">
        <v>1203</v>
      </c>
      <c r="I505" s="70"/>
      <c r="EP505" s="115"/>
    </row>
    <row r="506" spans="1:146" s="114" customFormat="1" ht="47.25" x14ac:dyDescent="0.45">
      <c r="A506" s="46">
        <v>15</v>
      </c>
      <c r="B506" s="46" t="s">
        <v>39</v>
      </c>
      <c r="C506" s="46">
        <v>4</v>
      </c>
      <c r="D506" s="51" t="s">
        <v>1</v>
      </c>
      <c r="E506" s="51" t="s">
        <v>1204</v>
      </c>
      <c r="F506" s="46" t="s">
        <v>81</v>
      </c>
      <c r="G506" s="55">
        <v>70</v>
      </c>
      <c r="H506" s="51" t="s">
        <v>1205</v>
      </c>
      <c r="I506" s="70"/>
      <c r="EP506" s="115"/>
    </row>
    <row r="507" spans="1:146" s="114" customFormat="1" ht="47.25" x14ac:dyDescent="0.45">
      <c r="A507" s="46">
        <v>15</v>
      </c>
      <c r="B507" s="46" t="s">
        <v>39</v>
      </c>
      <c r="C507" s="46">
        <v>4</v>
      </c>
      <c r="D507" s="51" t="s">
        <v>142</v>
      </c>
      <c r="E507" s="51" t="s">
        <v>1206</v>
      </c>
      <c r="F507" s="46" t="s">
        <v>69</v>
      </c>
      <c r="G507" s="55">
        <v>30</v>
      </c>
      <c r="H507" s="51" t="s">
        <v>1207</v>
      </c>
      <c r="I507" s="70"/>
      <c r="EP507" s="115"/>
    </row>
    <row r="508" spans="1:146" s="114" customFormat="1" ht="31.5" x14ac:dyDescent="0.45">
      <c r="A508" s="46">
        <v>15</v>
      </c>
      <c r="B508" s="46" t="s">
        <v>39</v>
      </c>
      <c r="C508" s="46">
        <v>4</v>
      </c>
      <c r="D508" s="51" t="s">
        <v>1</v>
      </c>
      <c r="E508" s="51" t="s">
        <v>1208</v>
      </c>
      <c r="F508" s="46" t="s">
        <v>81</v>
      </c>
      <c r="G508" s="55">
        <v>85</v>
      </c>
      <c r="H508" s="51" t="s">
        <v>1209</v>
      </c>
      <c r="I508" s="70"/>
      <c r="EP508" s="115"/>
    </row>
    <row r="509" spans="1:146" s="114" customFormat="1" ht="47.25" x14ac:dyDescent="0.45">
      <c r="A509" s="46">
        <v>15</v>
      </c>
      <c r="B509" s="46" t="s">
        <v>39</v>
      </c>
      <c r="C509" s="46">
        <v>4</v>
      </c>
      <c r="D509" s="51" t="s">
        <v>393</v>
      </c>
      <c r="E509" s="51" t="s">
        <v>1210</v>
      </c>
      <c r="F509" s="46" t="s">
        <v>81</v>
      </c>
      <c r="G509" s="55">
        <v>93</v>
      </c>
      <c r="H509" s="51" t="s">
        <v>1514</v>
      </c>
      <c r="I509" s="70"/>
      <c r="EP509" s="115"/>
    </row>
    <row r="510" spans="1:146" s="114" customFormat="1" x14ac:dyDescent="0.45">
      <c r="A510" s="15">
        <v>16</v>
      </c>
      <c r="B510" s="15" t="s">
        <v>40</v>
      </c>
      <c r="C510" s="15">
        <v>1</v>
      </c>
      <c r="D510" s="20" t="s">
        <v>4</v>
      </c>
      <c r="E510" s="20" t="s">
        <v>249</v>
      </c>
      <c r="F510" s="15" t="s">
        <v>69</v>
      </c>
      <c r="G510" s="21">
        <v>3</v>
      </c>
      <c r="H510" s="20" t="s">
        <v>106</v>
      </c>
      <c r="I510" s="70"/>
      <c r="EP510" s="115"/>
    </row>
    <row r="511" spans="1:146" s="114" customFormat="1" ht="31.5" x14ac:dyDescent="0.45">
      <c r="A511" s="15">
        <v>16</v>
      </c>
      <c r="B511" s="15" t="s">
        <v>40</v>
      </c>
      <c r="C511" s="15">
        <v>1</v>
      </c>
      <c r="D511" s="20" t="s">
        <v>1</v>
      </c>
      <c r="E511" s="20" t="s">
        <v>241</v>
      </c>
      <c r="F511" s="15" t="s">
        <v>81</v>
      </c>
      <c r="G511" s="21">
        <v>19</v>
      </c>
      <c r="H511" s="20" t="s">
        <v>242</v>
      </c>
      <c r="I511" s="70"/>
      <c r="EP511" s="115"/>
    </row>
    <row r="512" spans="1:146" s="114" customFormat="1" ht="31.5" x14ac:dyDescent="0.45">
      <c r="A512" s="15">
        <v>16</v>
      </c>
      <c r="B512" s="15" t="s">
        <v>40</v>
      </c>
      <c r="C512" s="15">
        <v>1</v>
      </c>
      <c r="D512" s="20" t="s">
        <v>1</v>
      </c>
      <c r="E512" s="20" t="s">
        <v>243</v>
      </c>
      <c r="F512" s="15" t="s">
        <v>81</v>
      </c>
      <c r="G512" s="21">
        <v>29</v>
      </c>
      <c r="H512" s="20" t="s">
        <v>244</v>
      </c>
      <c r="I512" s="70"/>
      <c r="EP512" s="115"/>
    </row>
    <row r="513" spans="1:146" s="114" customFormat="1" ht="31.5" x14ac:dyDescent="0.45">
      <c r="A513" s="15">
        <v>16</v>
      </c>
      <c r="B513" s="15" t="s">
        <v>40</v>
      </c>
      <c r="C513" s="15">
        <v>1</v>
      </c>
      <c r="D513" s="20" t="s">
        <v>83</v>
      </c>
      <c r="E513" s="20" t="s">
        <v>245</v>
      </c>
      <c r="F513" s="15" t="s">
        <v>69</v>
      </c>
      <c r="G513" s="21">
        <v>28</v>
      </c>
      <c r="H513" s="20" t="s">
        <v>246</v>
      </c>
      <c r="I513" s="70"/>
      <c r="EP513" s="115"/>
    </row>
    <row r="514" spans="1:146" s="114" customFormat="1" x14ac:dyDescent="0.45">
      <c r="A514" s="15">
        <v>16</v>
      </c>
      <c r="B514" s="15" t="s">
        <v>40</v>
      </c>
      <c r="C514" s="15">
        <v>1</v>
      </c>
      <c r="D514" s="20" t="s">
        <v>83</v>
      </c>
      <c r="E514" s="20" t="s">
        <v>247</v>
      </c>
      <c r="F514" s="15" t="s">
        <v>248</v>
      </c>
      <c r="G514" s="21">
        <v>16</v>
      </c>
      <c r="H514" s="20" t="s">
        <v>106</v>
      </c>
      <c r="I514" s="70"/>
      <c r="EP514" s="115"/>
    </row>
    <row r="515" spans="1:146" s="114" customFormat="1" x14ac:dyDescent="0.45">
      <c r="A515" s="33">
        <v>16</v>
      </c>
      <c r="B515" s="33" t="s">
        <v>40</v>
      </c>
      <c r="C515" s="33">
        <v>2</v>
      </c>
      <c r="D515" s="39" t="s">
        <v>0</v>
      </c>
      <c r="E515" s="39" t="s">
        <v>468</v>
      </c>
      <c r="F515" s="33" t="s">
        <v>81</v>
      </c>
      <c r="G515" s="43">
        <v>1</v>
      </c>
      <c r="H515" s="39" t="s">
        <v>469</v>
      </c>
      <c r="I515" s="70"/>
      <c r="EP515" s="115"/>
    </row>
    <row r="516" spans="1:146" s="114" customFormat="1" ht="31.5" x14ac:dyDescent="0.45">
      <c r="A516" s="33">
        <v>16</v>
      </c>
      <c r="B516" s="33" t="s">
        <v>40</v>
      </c>
      <c r="C516" s="33">
        <v>2</v>
      </c>
      <c r="D516" s="39" t="s">
        <v>142</v>
      </c>
      <c r="E516" s="39" t="s">
        <v>693</v>
      </c>
      <c r="F516" s="33" t="s">
        <v>81</v>
      </c>
      <c r="G516" s="43">
        <v>29</v>
      </c>
      <c r="H516" s="39" t="s">
        <v>471</v>
      </c>
      <c r="I516" s="70"/>
      <c r="EP516" s="115"/>
    </row>
    <row r="517" spans="1:146" s="114" customFormat="1" x14ac:dyDescent="0.45">
      <c r="A517" s="33">
        <v>16</v>
      </c>
      <c r="B517" s="33" t="s">
        <v>40</v>
      </c>
      <c r="C517" s="33">
        <v>2</v>
      </c>
      <c r="D517" s="39" t="s">
        <v>1</v>
      </c>
      <c r="E517" s="39" t="s">
        <v>661</v>
      </c>
      <c r="F517" s="33" t="s">
        <v>81</v>
      </c>
      <c r="G517" s="43">
        <v>14</v>
      </c>
      <c r="H517" s="39" t="s">
        <v>467</v>
      </c>
      <c r="I517" s="70"/>
      <c r="EP517" s="115"/>
    </row>
    <row r="518" spans="1:146" s="114" customFormat="1" x14ac:dyDescent="0.45">
      <c r="A518" s="33">
        <v>16</v>
      </c>
      <c r="B518" s="33" t="s">
        <v>40</v>
      </c>
      <c r="C518" s="33">
        <v>2</v>
      </c>
      <c r="D518" s="39" t="s">
        <v>1</v>
      </c>
      <c r="E518" s="39" t="s">
        <v>472</v>
      </c>
      <c r="F518" s="33" t="s">
        <v>81</v>
      </c>
      <c r="G518" s="43">
        <v>1</v>
      </c>
      <c r="H518" s="39" t="s">
        <v>473</v>
      </c>
      <c r="I518" s="70"/>
      <c r="EP518" s="115"/>
    </row>
    <row r="519" spans="1:146" s="114" customFormat="1" x14ac:dyDescent="0.45">
      <c r="A519" s="33">
        <v>16</v>
      </c>
      <c r="B519" s="33" t="s">
        <v>40</v>
      </c>
      <c r="C519" s="33">
        <v>2</v>
      </c>
      <c r="D519" s="39" t="s">
        <v>1</v>
      </c>
      <c r="E519" s="39" t="s">
        <v>474</v>
      </c>
      <c r="F519" s="33" t="s">
        <v>81</v>
      </c>
      <c r="G519" s="43">
        <v>1</v>
      </c>
      <c r="H519" s="39" t="s">
        <v>475</v>
      </c>
      <c r="I519" s="70"/>
      <c r="EP519" s="115"/>
    </row>
    <row r="520" spans="1:146" s="114" customFormat="1" ht="31.5" x14ac:dyDescent="0.45">
      <c r="A520" s="33">
        <v>16</v>
      </c>
      <c r="B520" s="33" t="s">
        <v>40</v>
      </c>
      <c r="C520" s="33">
        <v>2</v>
      </c>
      <c r="D520" s="39" t="s">
        <v>393</v>
      </c>
      <c r="E520" s="39" t="s">
        <v>662</v>
      </c>
      <c r="F520" s="33" t="s">
        <v>69</v>
      </c>
      <c r="G520" s="43">
        <v>13</v>
      </c>
      <c r="H520" s="39" t="s">
        <v>470</v>
      </c>
      <c r="I520" s="70"/>
      <c r="EP520" s="115"/>
    </row>
    <row r="521" spans="1:146" s="114" customFormat="1" x14ac:dyDescent="0.45">
      <c r="A521" s="64">
        <v>16</v>
      </c>
      <c r="B521" s="64" t="s">
        <v>40</v>
      </c>
      <c r="C521" s="64">
        <v>3</v>
      </c>
      <c r="D521" s="65" t="s">
        <v>137</v>
      </c>
      <c r="E521" s="65" t="s">
        <v>1017</v>
      </c>
      <c r="F521" s="64" t="s">
        <v>81</v>
      </c>
      <c r="G521" s="66">
        <v>5</v>
      </c>
      <c r="H521" s="65" t="s">
        <v>808</v>
      </c>
      <c r="I521" s="70"/>
      <c r="EP521" s="115"/>
    </row>
    <row r="522" spans="1:146" s="114" customFormat="1" ht="31.5" x14ac:dyDescent="0.45">
      <c r="A522" s="64">
        <v>16</v>
      </c>
      <c r="B522" s="64" t="s">
        <v>40</v>
      </c>
      <c r="C522" s="64">
        <v>3</v>
      </c>
      <c r="D522" s="65" t="s">
        <v>137</v>
      </c>
      <c r="E522" s="65" t="s">
        <v>1018</v>
      </c>
      <c r="F522" s="64" t="s">
        <v>81</v>
      </c>
      <c r="G522" s="66">
        <v>5</v>
      </c>
      <c r="H522" s="65" t="s">
        <v>811</v>
      </c>
      <c r="I522" s="57"/>
      <c r="EP522" s="115"/>
    </row>
    <row r="523" spans="1:146" s="114" customFormat="1" ht="31.5" x14ac:dyDescent="0.45">
      <c r="A523" s="64">
        <v>16</v>
      </c>
      <c r="B523" s="64" t="s">
        <v>40</v>
      </c>
      <c r="C523" s="64">
        <v>3</v>
      </c>
      <c r="D523" s="65" t="s">
        <v>0</v>
      </c>
      <c r="E523" s="65" t="s">
        <v>1019</v>
      </c>
      <c r="F523" s="64" t="s">
        <v>81</v>
      </c>
      <c r="G523" s="66">
        <v>5</v>
      </c>
      <c r="H523" s="65" t="s">
        <v>802</v>
      </c>
      <c r="I523" s="70"/>
      <c r="EP523" s="115"/>
    </row>
    <row r="524" spans="1:146" s="114" customFormat="1" ht="31.5" x14ac:dyDescent="0.45">
      <c r="A524" s="64">
        <v>16</v>
      </c>
      <c r="B524" s="64" t="s">
        <v>40</v>
      </c>
      <c r="C524" s="64">
        <v>3</v>
      </c>
      <c r="D524" s="65" t="s">
        <v>1</v>
      </c>
      <c r="E524" s="65" t="s">
        <v>803</v>
      </c>
      <c r="F524" s="64" t="s">
        <v>81</v>
      </c>
      <c r="G524" s="66">
        <v>1</v>
      </c>
      <c r="H524" s="65" t="s">
        <v>804</v>
      </c>
      <c r="I524" s="70"/>
      <c r="EP524" s="115"/>
    </row>
    <row r="525" spans="1:146" s="114" customFormat="1" ht="31.5" x14ac:dyDescent="0.45">
      <c r="A525" s="64">
        <v>16</v>
      </c>
      <c r="B525" s="64" t="s">
        <v>40</v>
      </c>
      <c r="C525" s="64">
        <v>3</v>
      </c>
      <c r="D525" s="65" t="s">
        <v>1</v>
      </c>
      <c r="E525" s="65" t="s">
        <v>1020</v>
      </c>
      <c r="F525" s="64" t="s">
        <v>81</v>
      </c>
      <c r="G525" s="66">
        <v>75</v>
      </c>
      <c r="H525" s="65" t="s">
        <v>805</v>
      </c>
      <c r="I525" s="70"/>
      <c r="EP525" s="115"/>
    </row>
    <row r="526" spans="1:146" s="115" customFormat="1" ht="31.5" x14ac:dyDescent="0.45">
      <c r="A526" s="64">
        <v>16</v>
      </c>
      <c r="B526" s="64" t="s">
        <v>40</v>
      </c>
      <c r="C526" s="64">
        <v>3</v>
      </c>
      <c r="D526" s="65" t="s">
        <v>1</v>
      </c>
      <c r="E526" s="65" t="s">
        <v>1021</v>
      </c>
      <c r="F526" s="64" t="s">
        <v>81</v>
      </c>
      <c r="G526" s="66">
        <v>43</v>
      </c>
      <c r="H526" s="65" t="s">
        <v>806</v>
      </c>
      <c r="I526" s="70"/>
      <c r="J526" s="114"/>
      <c r="K526" s="114"/>
      <c r="L526" s="114"/>
      <c r="M526" s="114"/>
      <c r="N526" s="114"/>
      <c r="O526" s="114"/>
      <c r="P526" s="114"/>
      <c r="Q526" s="114"/>
      <c r="R526" s="114"/>
      <c r="S526" s="114"/>
      <c r="T526" s="114"/>
      <c r="U526" s="114"/>
      <c r="V526" s="114"/>
      <c r="W526" s="114"/>
      <c r="X526" s="114"/>
      <c r="Y526" s="114"/>
      <c r="Z526" s="114"/>
      <c r="AA526" s="114"/>
      <c r="AB526" s="114"/>
      <c r="AC526" s="114"/>
      <c r="AD526" s="114"/>
      <c r="AE526" s="114"/>
      <c r="AF526" s="114"/>
      <c r="AG526" s="114"/>
      <c r="AH526" s="114"/>
      <c r="AI526" s="114"/>
      <c r="AJ526" s="114"/>
      <c r="AK526" s="114"/>
      <c r="AL526" s="114"/>
      <c r="AM526" s="114"/>
      <c r="AN526" s="114"/>
      <c r="AO526" s="114"/>
      <c r="AP526" s="114"/>
      <c r="AQ526" s="114"/>
      <c r="AR526" s="114"/>
      <c r="AS526" s="114"/>
      <c r="AT526" s="114"/>
      <c r="AU526" s="114"/>
      <c r="AV526" s="114"/>
      <c r="AW526" s="114"/>
      <c r="AX526" s="114"/>
      <c r="AY526" s="114"/>
      <c r="AZ526" s="114"/>
      <c r="BA526" s="114"/>
      <c r="BB526" s="114"/>
      <c r="BC526" s="114"/>
      <c r="BD526" s="114"/>
      <c r="BE526" s="114"/>
      <c r="BF526" s="114"/>
      <c r="BG526" s="114"/>
      <c r="BH526" s="114"/>
      <c r="BI526" s="114"/>
      <c r="BJ526" s="114"/>
      <c r="BK526" s="114"/>
      <c r="BL526" s="114"/>
      <c r="BM526" s="114"/>
      <c r="BN526" s="114"/>
      <c r="BO526" s="114"/>
      <c r="BP526" s="114"/>
      <c r="BQ526" s="114"/>
      <c r="BR526" s="114"/>
      <c r="BS526" s="114"/>
      <c r="BT526" s="114"/>
      <c r="BU526" s="114"/>
      <c r="BV526" s="114"/>
      <c r="BW526" s="114"/>
      <c r="BX526" s="114"/>
      <c r="BY526" s="114"/>
      <c r="BZ526" s="114"/>
      <c r="CA526" s="114"/>
      <c r="CB526" s="114"/>
      <c r="CC526" s="114"/>
      <c r="CD526" s="114"/>
      <c r="CE526" s="114"/>
      <c r="CF526" s="114"/>
      <c r="CG526" s="114"/>
      <c r="CH526" s="114"/>
      <c r="CI526" s="114"/>
      <c r="CJ526" s="114"/>
      <c r="CK526" s="114"/>
      <c r="CL526" s="114"/>
      <c r="CM526" s="114"/>
      <c r="CN526" s="114"/>
      <c r="CO526" s="114"/>
      <c r="CP526" s="114"/>
      <c r="CQ526" s="114"/>
      <c r="CR526" s="114"/>
      <c r="CS526" s="114"/>
      <c r="CT526" s="114"/>
      <c r="CU526" s="114"/>
      <c r="CV526" s="114"/>
      <c r="CW526" s="114"/>
      <c r="CX526" s="114"/>
      <c r="CY526" s="114"/>
      <c r="CZ526" s="114"/>
      <c r="DA526" s="114"/>
      <c r="DB526" s="114"/>
      <c r="DC526" s="114"/>
      <c r="DD526" s="114"/>
      <c r="DE526" s="114"/>
      <c r="DF526" s="114"/>
      <c r="DG526" s="114"/>
      <c r="DH526" s="114"/>
      <c r="DI526" s="114"/>
      <c r="DJ526" s="114"/>
      <c r="DK526" s="114"/>
      <c r="DL526" s="114"/>
      <c r="DM526" s="114"/>
      <c r="DN526" s="114"/>
      <c r="DO526" s="114"/>
      <c r="DP526" s="114"/>
      <c r="DQ526" s="114"/>
      <c r="DR526" s="114"/>
      <c r="DS526" s="114"/>
      <c r="DT526" s="114"/>
      <c r="DU526" s="114"/>
      <c r="DV526" s="114"/>
      <c r="DW526" s="114"/>
      <c r="DX526" s="114"/>
      <c r="DY526" s="114"/>
      <c r="DZ526" s="114"/>
      <c r="EA526" s="114"/>
      <c r="EB526" s="114"/>
      <c r="EC526" s="114"/>
      <c r="ED526" s="114"/>
      <c r="EE526" s="114"/>
      <c r="EF526" s="114"/>
      <c r="EG526" s="114"/>
      <c r="EH526" s="114"/>
      <c r="EI526" s="114"/>
      <c r="EJ526" s="114"/>
      <c r="EK526" s="114"/>
      <c r="EL526" s="114"/>
      <c r="EM526" s="114"/>
      <c r="EN526" s="114"/>
      <c r="EO526" s="114"/>
    </row>
    <row r="527" spans="1:146" s="115" customFormat="1" ht="31.5" x14ac:dyDescent="0.45">
      <c r="A527" s="64">
        <v>16</v>
      </c>
      <c r="B527" s="64" t="s">
        <v>40</v>
      </c>
      <c r="C527" s="64">
        <v>3</v>
      </c>
      <c r="D527" s="65" t="s">
        <v>1</v>
      </c>
      <c r="E527" s="65" t="s">
        <v>1022</v>
      </c>
      <c r="F527" s="64" t="s">
        <v>81</v>
      </c>
      <c r="G527" s="66">
        <v>40</v>
      </c>
      <c r="H527" s="65" t="s">
        <v>807</v>
      </c>
      <c r="I527" s="70"/>
      <c r="J527" s="114"/>
      <c r="K527" s="114"/>
      <c r="L527" s="114"/>
      <c r="M527" s="114"/>
      <c r="N527" s="114"/>
      <c r="O527" s="114"/>
      <c r="P527" s="114"/>
      <c r="Q527" s="114"/>
      <c r="R527" s="114"/>
      <c r="S527" s="114"/>
      <c r="T527" s="114"/>
      <c r="U527" s="114"/>
      <c r="V527" s="114"/>
      <c r="W527" s="114"/>
      <c r="X527" s="114"/>
      <c r="Y527" s="114"/>
      <c r="Z527" s="114"/>
      <c r="AA527" s="114"/>
      <c r="AB527" s="114"/>
      <c r="AC527" s="114"/>
      <c r="AD527" s="114"/>
      <c r="AE527" s="114"/>
      <c r="AF527" s="114"/>
      <c r="AG527" s="114"/>
      <c r="AH527" s="114"/>
      <c r="AI527" s="114"/>
      <c r="AJ527" s="114"/>
      <c r="AK527" s="114"/>
      <c r="AL527" s="114"/>
      <c r="AM527" s="114"/>
      <c r="AN527" s="114"/>
      <c r="AO527" s="114"/>
      <c r="AP527" s="114"/>
      <c r="AQ527" s="114"/>
      <c r="AR527" s="114"/>
      <c r="AS527" s="114"/>
      <c r="AT527" s="114"/>
      <c r="AU527" s="114"/>
      <c r="AV527" s="114"/>
      <c r="AW527" s="114"/>
      <c r="AX527" s="114"/>
      <c r="AY527" s="114"/>
      <c r="AZ527" s="114"/>
      <c r="BA527" s="114"/>
      <c r="BB527" s="114"/>
      <c r="BC527" s="114"/>
      <c r="BD527" s="114"/>
      <c r="BE527" s="114"/>
      <c r="BF527" s="114"/>
      <c r="BG527" s="114"/>
      <c r="BH527" s="114"/>
      <c r="BI527" s="114"/>
      <c r="BJ527" s="114"/>
      <c r="BK527" s="114"/>
      <c r="BL527" s="114"/>
      <c r="BM527" s="114"/>
      <c r="BN527" s="114"/>
      <c r="BO527" s="114"/>
      <c r="BP527" s="114"/>
      <c r="BQ527" s="114"/>
      <c r="BR527" s="114"/>
      <c r="BS527" s="114"/>
      <c r="BT527" s="114"/>
      <c r="BU527" s="114"/>
      <c r="BV527" s="114"/>
      <c r="BW527" s="114"/>
      <c r="BX527" s="114"/>
      <c r="BY527" s="114"/>
      <c r="BZ527" s="114"/>
      <c r="CA527" s="114"/>
      <c r="CB527" s="114"/>
      <c r="CC527" s="114"/>
      <c r="CD527" s="114"/>
      <c r="CE527" s="114"/>
      <c r="CF527" s="114"/>
      <c r="CG527" s="114"/>
      <c r="CH527" s="114"/>
      <c r="CI527" s="114"/>
      <c r="CJ527" s="114"/>
      <c r="CK527" s="114"/>
      <c r="CL527" s="114"/>
      <c r="CM527" s="114"/>
      <c r="CN527" s="114"/>
      <c r="CO527" s="114"/>
      <c r="CP527" s="114"/>
      <c r="CQ527" s="114"/>
      <c r="CR527" s="114"/>
      <c r="CS527" s="114"/>
      <c r="CT527" s="114"/>
      <c r="CU527" s="114"/>
      <c r="CV527" s="114"/>
      <c r="CW527" s="114"/>
      <c r="CX527" s="114"/>
      <c r="CY527" s="114"/>
      <c r="CZ527" s="114"/>
      <c r="DA527" s="114"/>
      <c r="DB527" s="114"/>
      <c r="DC527" s="114"/>
      <c r="DD527" s="114"/>
      <c r="DE527" s="114"/>
      <c r="DF527" s="114"/>
      <c r="DG527" s="114"/>
      <c r="DH527" s="114"/>
      <c r="DI527" s="114"/>
      <c r="DJ527" s="114"/>
      <c r="DK527" s="114"/>
      <c r="DL527" s="114"/>
      <c r="DM527" s="114"/>
      <c r="DN527" s="114"/>
      <c r="DO527" s="114"/>
      <c r="DP527" s="114"/>
      <c r="DQ527" s="114"/>
      <c r="DR527" s="114"/>
      <c r="DS527" s="114"/>
      <c r="DT527" s="114"/>
      <c r="DU527" s="114"/>
      <c r="DV527" s="114"/>
      <c r="DW527" s="114"/>
      <c r="DX527" s="114"/>
      <c r="DY527" s="114"/>
      <c r="DZ527" s="114"/>
      <c r="EA527" s="114"/>
      <c r="EB527" s="114"/>
      <c r="EC527" s="114"/>
      <c r="ED527" s="114"/>
      <c r="EE527" s="114"/>
      <c r="EF527" s="114"/>
      <c r="EG527" s="114"/>
      <c r="EH527" s="114"/>
      <c r="EI527" s="114"/>
      <c r="EJ527" s="114"/>
      <c r="EK527" s="114"/>
      <c r="EL527" s="114"/>
      <c r="EM527" s="114"/>
      <c r="EN527" s="114"/>
      <c r="EO527" s="114"/>
    </row>
    <row r="528" spans="1:146" s="115" customFormat="1" ht="31.5" x14ac:dyDescent="0.45">
      <c r="A528" s="64">
        <v>16</v>
      </c>
      <c r="B528" s="64" t="s">
        <v>40</v>
      </c>
      <c r="C528" s="64">
        <v>3</v>
      </c>
      <c r="D528" s="65" t="s">
        <v>1</v>
      </c>
      <c r="E528" s="65" t="s">
        <v>1023</v>
      </c>
      <c r="F528" s="64" t="s">
        <v>69</v>
      </c>
      <c r="G528" s="66">
        <v>31</v>
      </c>
      <c r="H528" s="65" t="s">
        <v>809</v>
      </c>
      <c r="I528" s="70"/>
      <c r="J528" s="114"/>
      <c r="K528" s="114"/>
      <c r="L528" s="114"/>
      <c r="M528" s="114"/>
      <c r="N528" s="114"/>
      <c r="O528" s="114"/>
      <c r="P528" s="114"/>
      <c r="Q528" s="114"/>
      <c r="R528" s="114"/>
      <c r="S528" s="114"/>
      <c r="T528" s="114"/>
      <c r="U528" s="114"/>
      <c r="V528" s="114"/>
      <c r="W528" s="114"/>
      <c r="X528" s="114"/>
      <c r="Y528" s="114"/>
      <c r="Z528" s="114"/>
      <c r="AA528" s="114"/>
      <c r="AB528" s="114"/>
      <c r="AC528" s="114"/>
      <c r="AD528" s="114"/>
      <c r="AE528" s="114"/>
      <c r="AF528" s="114"/>
      <c r="AG528" s="114"/>
      <c r="AH528" s="114"/>
      <c r="AI528" s="114"/>
      <c r="AJ528" s="114"/>
      <c r="AK528" s="114"/>
      <c r="AL528" s="114"/>
      <c r="AM528" s="114"/>
      <c r="AN528" s="114"/>
      <c r="AO528" s="114"/>
      <c r="AP528" s="114"/>
      <c r="AQ528" s="114"/>
      <c r="AR528" s="114"/>
      <c r="AS528" s="114"/>
      <c r="AT528" s="114"/>
      <c r="AU528" s="114"/>
      <c r="AV528" s="114"/>
      <c r="AW528" s="114"/>
      <c r="AX528" s="114"/>
      <c r="AY528" s="114"/>
      <c r="AZ528" s="114"/>
      <c r="BA528" s="114"/>
      <c r="BB528" s="114"/>
      <c r="BC528" s="114"/>
      <c r="BD528" s="114"/>
      <c r="BE528" s="114"/>
      <c r="BF528" s="114"/>
      <c r="BG528" s="114"/>
      <c r="BH528" s="114"/>
      <c r="BI528" s="114"/>
      <c r="BJ528" s="114"/>
      <c r="BK528" s="114"/>
      <c r="BL528" s="114"/>
      <c r="BM528" s="114"/>
      <c r="BN528" s="114"/>
      <c r="BO528" s="114"/>
      <c r="BP528" s="114"/>
      <c r="BQ528" s="114"/>
      <c r="BR528" s="114"/>
      <c r="BS528" s="114"/>
      <c r="BT528" s="114"/>
      <c r="BU528" s="114"/>
      <c r="BV528" s="114"/>
      <c r="BW528" s="114"/>
      <c r="BX528" s="114"/>
      <c r="BY528" s="114"/>
      <c r="BZ528" s="114"/>
      <c r="CA528" s="114"/>
      <c r="CB528" s="114"/>
      <c r="CC528" s="114"/>
      <c r="CD528" s="114"/>
      <c r="CE528" s="114"/>
      <c r="CF528" s="114"/>
      <c r="CG528" s="114"/>
      <c r="CH528" s="114"/>
      <c r="CI528" s="114"/>
      <c r="CJ528" s="114"/>
      <c r="CK528" s="114"/>
      <c r="CL528" s="114"/>
      <c r="CM528" s="114"/>
      <c r="CN528" s="114"/>
      <c r="CO528" s="114"/>
      <c r="CP528" s="114"/>
      <c r="CQ528" s="114"/>
      <c r="CR528" s="114"/>
      <c r="CS528" s="114"/>
      <c r="CT528" s="114"/>
      <c r="CU528" s="114"/>
      <c r="CV528" s="114"/>
      <c r="CW528" s="114"/>
      <c r="CX528" s="114"/>
      <c r="CY528" s="114"/>
      <c r="CZ528" s="114"/>
      <c r="DA528" s="114"/>
      <c r="DB528" s="114"/>
      <c r="DC528" s="114"/>
      <c r="DD528" s="114"/>
      <c r="DE528" s="114"/>
      <c r="DF528" s="114"/>
      <c r="DG528" s="114"/>
      <c r="DH528" s="114"/>
      <c r="DI528" s="114"/>
      <c r="DJ528" s="114"/>
      <c r="DK528" s="114"/>
      <c r="DL528" s="114"/>
      <c r="DM528" s="114"/>
      <c r="DN528" s="114"/>
      <c r="DO528" s="114"/>
      <c r="DP528" s="114"/>
      <c r="DQ528" s="114"/>
      <c r="DR528" s="114"/>
      <c r="DS528" s="114"/>
      <c r="DT528" s="114"/>
      <c r="DU528" s="114"/>
      <c r="DV528" s="114"/>
      <c r="DW528" s="114"/>
      <c r="DX528" s="114"/>
      <c r="DY528" s="114"/>
      <c r="DZ528" s="114"/>
      <c r="EA528" s="114"/>
      <c r="EB528" s="114"/>
      <c r="EC528" s="114"/>
      <c r="ED528" s="114"/>
      <c r="EE528" s="114"/>
      <c r="EF528" s="114"/>
      <c r="EG528" s="114"/>
      <c r="EH528" s="114"/>
      <c r="EI528" s="114"/>
      <c r="EJ528" s="114"/>
      <c r="EK528" s="114"/>
      <c r="EL528" s="114"/>
      <c r="EM528" s="114"/>
      <c r="EN528" s="114"/>
      <c r="EO528" s="114"/>
    </row>
    <row r="529" spans="1:145" s="115" customFormat="1" x14ac:dyDescent="0.45">
      <c r="A529" s="64">
        <v>16</v>
      </c>
      <c r="B529" s="64" t="s">
        <v>40</v>
      </c>
      <c r="C529" s="64">
        <v>3</v>
      </c>
      <c r="D529" s="65" t="s">
        <v>393</v>
      </c>
      <c r="E529" s="65" t="s">
        <v>1024</v>
      </c>
      <c r="F529" s="64" t="s">
        <v>69</v>
      </c>
      <c r="G529" s="66">
        <v>1</v>
      </c>
      <c r="H529" s="65" t="s">
        <v>810</v>
      </c>
      <c r="I529" s="70"/>
      <c r="J529" s="114"/>
      <c r="K529" s="114"/>
      <c r="L529" s="114"/>
      <c r="M529" s="114"/>
      <c r="N529" s="114"/>
      <c r="O529" s="114"/>
      <c r="P529" s="114"/>
      <c r="Q529" s="114"/>
      <c r="R529" s="114"/>
      <c r="S529" s="114"/>
      <c r="T529" s="114"/>
      <c r="U529" s="114"/>
      <c r="V529" s="114"/>
      <c r="W529" s="114"/>
      <c r="X529" s="114"/>
      <c r="Y529" s="114"/>
      <c r="Z529" s="114"/>
      <c r="AA529" s="114"/>
      <c r="AB529" s="114"/>
      <c r="AC529" s="114"/>
      <c r="AD529" s="114"/>
      <c r="AE529" s="114"/>
      <c r="AF529" s="114"/>
      <c r="AG529" s="114"/>
      <c r="AH529" s="114"/>
      <c r="AI529" s="114"/>
      <c r="AJ529" s="114"/>
      <c r="AK529" s="114"/>
      <c r="AL529" s="114"/>
      <c r="AM529" s="114"/>
      <c r="AN529" s="114"/>
      <c r="AO529" s="114"/>
      <c r="AP529" s="114"/>
      <c r="AQ529" s="114"/>
      <c r="AR529" s="114"/>
      <c r="AS529" s="114"/>
      <c r="AT529" s="114"/>
      <c r="AU529" s="114"/>
      <c r="AV529" s="114"/>
      <c r="AW529" s="114"/>
      <c r="AX529" s="114"/>
      <c r="AY529" s="114"/>
      <c r="AZ529" s="114"/>
      <c r="BA529" s="114"/>
      <c r="BB529" s="114"/>
      <c r="BC529" s="114"/>
      <c r="BD529" s="114"/>
      <c r="BE529" s="114"/>
      <c r="BF529" s="114"/>
      <c r="BG529" s="114"/>
      <c r="BH529" s="114"/>
      <c r="BI529" s="114"/>
      <c r="BJ529" s="114"/>
      <c r="BK529" s="114"/>
      <c r="BL529" s="114"/>
      <c r="BM529" s="114"/>
      <c r="BN529" s="114"/>
      <c r="BO529" s="114"/>
      <c r="BP529" s="114"/>
      <c r="BQ529" s="114"/>
      <c r="BR529" s="114"/>
      <c r="BS529" s="114"/>
      <c r="BT529" s="114"/>
      <c r="BU529" s="114"/>
      <c r="BV529" s="114"/>
      <c r="BW529" s="114"/>
      <c r="BX529" s="114"/>
      <c r="BY529" s="114"/>
      <c r="BZ529" s="114"/>
      <c r="CA529" s="114"/>
      <c r="CB529" s="114"/>
      <c r="CC529" s="114"/>
      <c r="CD529" s="114"/>
      <c r="CE529" s="114"/>
      <c r="CF529" s="114"/>
      <c r="CG529" s="114"/>
      <c r="CH529" s="114"/>
      <c r="CI529" s="114"/>
      <c r="CJ529" s="114"/>
      <c r="CK529" s="114"/>
      <c r="CL529" s="114"/>
      <c r="CM529" s="114"/>
      <c r="CN529" s="114"/>
      <c r="CO529" s="114"/>
      <c r="CP529" s="114"/>
      <c r="CQ529" s="114"/>
      <c r="CR529" s="114"/>
      <c r="CS529" s="114"/>
      <c r="CT529" s="114"/>
      <c r="CU529" s="114"/>
      <c r="CV529" s="114"/>
      <c r="CW529" s="114"/>
      <c r="CX529" s="114"/>
      <c r="CY529" s="114"/>
      <c r="CZ529" s="114"/>
      <c r="DA529" s="114"/>
      <c r="DB529" s="114"/>
      <c r="DC529" s="114"/>
      <c r="DD529" s="114"/>
      <c r="DE529" s="114"/>
      <c r="DF529" s="114"/>
      <c r="DG529" s="114"/>
      <c r="DH529" s="114"/>
      <c r="DI529" s="114"/>
      <c r="DJ529" s="114"/>
      <c r="DK529" s="114"/>
      <c r="DL529" s="114"/>
      <c r="DM529" s="114"/>
      <c r="DN529" s="114"/>
      <c r="DO529" s="114"/>
      <c r="DP529" s="114"/>
      <c r="DQ529" s="114"/>
      <c r="DR529" s="114"/>
      <c r="DS529" s="114"/>
      <c r="DT529" s="114"/>
      <c r="DU529" s="114"/>
      <c r="DV529" s="114"/>
      <c r="DW529" s="114"/>
      <c r="DX529" s="114"/>
      <c r="DY529" s="114"/>
      <c r="DZ529" s="114"/>
      <c r="EA529" s="114"/>
      <c r="EB529" s="114"/>
      <c r="EC529" s="114"/>
      <c r="ED529" s="114"/>
      <c r="EE529" s="114"/>
      <c r="EF529" s="114"/>
      <c r="EG529" s="114"/>
      <c r="EH529" s="114"/>
      <c r="EI529" s="114"/>
      <c r="EJ529" s="114"/>
      <c r="EK529" s="114"/>
      <c r="EL529" s="114"/>
      <c r="EM529" s="114"/>
      <c r="EN529" s="114"/>
      <c r="EO529" s="114"/>
    </row>
    <row r="530" spans="1:145" s="115" customFormat="1" ht="31.5" x14ac:dyDescent="0.45">
      <c r="A530" s="46">
        <v>16</v>
      </c>
      <c r="B530" s="46" t="s">
        <v>40</v>
      </c>
      <c r="C530" s="46">
        <v>4</v>
      </c>
      <c r="D530" s="51" t="s">
        <v>1</v>
      </c>
      <c r="E530" s="51" t="s">
        <v>1211</v>
      </c>
      <c r="F530" s="46" t="s">
        <v>81</v>
      </c>
      <c r="G530" s="55" t="s">
        <v>1212</v>
      </c>
      <c r="H530" s="51" t="s">
        <v>809</v>
      </c>
      <c r="I530" s="70"/>
      <c r="J530" s="114"/>
      <c r="K530" s="114"/>
      <c r="L530" s="114"/>
      <c r="M530" s="114"/>
      <c r="N530" s="114"/>
      <c r="O530" s="114"/>
      <c r="P530" s="114"/>
      <c r="Q530" s="114"/>
      <c r="R530" s="114"/>
      <c r="S530" s="114"/>
      <c r="T530" s="114"/>
      <c r="U530" s="114"/>
      <c r="V530" s="114"/>
      <c r="W530" s="114"/>
      <c r="X530" s="114"/>
      <c r="Y530" s="114"/>
      <c r="Z530" s="114"/>
      <c r="AA530" s="114"/>
      <c r="AB530" s="114"/>
      <c r="AC530" s="114"/>
      <c r="AD530" s="114"/>
      <c r="AE530" s="114"/>
      <c r="AF530" s="114"/>
      <c r="AG530" s="114"/>
      <c r="AH530" s="114"/>
      <c r="AI530" s="114"/>
      <c r="AJ530" s="114"/>
      <c r="AK530" s="114"/>
      <c r="AL530" s="114"/>
      <c r="AM530" s="114"/>
      <c r="AN530" s="114"/>
      <c r="AO530" s="114"/>
      <c r="AP530" s="114"/>
      <c r="AQ530" s="114"/>
      <c r="AR530" s="114"/>
      <c r="AS530" s="114"/>
      <c r="AT530" s="114"/>
      <c r="AU530" s="114"/>
      <c r="AV530" s="114"/>
      <c r="AW530" s="114"/>
      <c r="AX530" s="114"/>
      <c r="AY530" s="114"/>
      <c r="AZ530" s="114"/>
      <c r="BA530" s="114"/>
      <c r="BB530" s="114"/>
      <c r="BC530" s="114"/>
      <c r="BD530" s="114"/>
      <c r="BE530" s="114"/>
      <c r="BF530" s="114"/>
      <c r="BG530" s="114"/>
      <c r="BH530" s="114"/>
      <c r="BI530" s="114"/>
      <c r="BJ530" s="114"/>
      <c r="BK530" s="114"/>
      <c r="BL530" s="114"/>
      <c r="BM530" s="114"/>
      <c r="BN530" s="114"/>
      <c r="BO530" s="114"/>
      <c r="BP530" s="114"/>
      <c r="BQ530" s="114"/>
      <c r="BR530" s="114"/>
      <c r="BS530" s="114"/>
      <c r="BT530" s="114"/>
      <c r="BU530" s="114"/>
      <c r="BV530" s="114"/>
      <c r="BW530" s="114"/>
      <c r="BX530" s="114"/>
      <c r="BY530" s="114"/>
      <c r="BZ530" s="114"/>
      <c r="CA530" s="114"/>
      <c r="CB530" s="114"/>
      <c r="CC530" s="114"/>
      <c r="CD530" s="114"/>
      <c r="CE530" s="114"/>
      <c r="CF530" s="114"/>
      <c r="CG530" s="114"/>
      <c r="CH530" s="114"/>
      <c r="CI530" s="114"/>
      <c r="CJ530" s="114"/>
      <c r="CK530" s="114"/>
      <c r="CL530" s="114"/>
      <c r="CM530" s="114"/>
      <c r="CN530" s="114"/>
      <c r="CO530" s="114"/>
      <c r="CP530" s="114"/>
      <c r="CQ530" s="114"/>
      <c r="CR530" s="114"/>
      <c r="CS530" s="114"/>
      <c r="CT530" s="114"/>
      <c r="CU530" s="114"/>
      <c r="CV530" s="114"/>
      <c r="CW530" s="114"/>
      <c r="CX530" s="114"/>
      <c r="CY530" s="114"/>
      <c r="CZ530" s="114"/>
      <c r="DA530" s="114"/>
      <c r="DB530" s="114"/>
      <c r="DC530" s="114"/>
      <c r="DD530" s="114"/>
      <c r="DE530" s="114"/>
      <c r="DF530" s="114"/>
      <c r="DG530" s="114"/>
      <c r="DH530" s="114"/>
      <c r="DI530" s="114"/>
      <c r="DJ530" s="114"/>
      <c r="DK530" s="114"/>
      <c r="DL530" s="114"/>
      <c r="DM530" s="114"/>
      <c r="DN530" s="114"/>
      <c r="DO530" s="114"/>
      <c r="DP530" s="114"/>
      <c r="DQ530" s="114"/>
      <c r="DR530" s="114"/>
      <c r="DS530" s="114"/>
      <c r="DT530" s="114"/>
      <c r="DU530" s="114"/>
      <c r="DV530" s="114"/>
      <c r="DW530" s="114"/>
      <c r="DX530" s="114"/>
      <c r="DY530" s="114"/>
      <c r="DZ530" s="114"/>
      <c r="EA530" s="114"/>
      <c r="EB530" s="114"/>
      <c r="EC530" s="114"/>
      <c r="ED530" s="114"/>
      <c r="EE530" s="114"/>
      <c r="EF530" s="114"/>
      <c r="EG530" s="114"/>
      <c r="EH530" s="114"/>
      <c r="EI530" s="114"/>
      <c r="EJ530" s="114"/>
      <c r="EK530" s="114"/>
      <c r="EL530" s="114"/>
      <c r="EM530" s="114"/>
      <c r="EN530" s="114"/>
      <c r="EO530" s="114"/>
    </row>
    <row r="531" spans="1:145" s="115" customFormat="1" x14ac:dyDescent="0.45">
      <c r="A531" s="46">
        <v>16</v>
      </c>
      <c r="B531" s="46" t="s">
        <v>40</v>
      </c>
      <c r="C531" s="46">
        <v>4</v>
      </c>
      <c r="D531" s="51" t="s">
        <v>393</v>
      </c>
      <c r="E531" s="51" t="s">
        <v>1213</v>
      </c>
      <c r="F531" s="46" t="s">
        <v>81</v>
      </c>
      <c r="G531" s="55" t="s">
        <v>1214</v>
      </c>
      <c r="H531" s="51"/>
      <c r="I531" s="70"/>
      <c r="J531" s="114"/>
      <c r="K531" s="114"/>
      <c r="L531" s="114"/>
      <c r="M531" s="114"/>
      <c r="N531" s="114"/>
      <c r="O531" s="114"/>
      <c r="P531" s="114"/>
      <c r="Q531" s="114"/>
      <c r="R531" s="114"/>
      <c r="S531" s="114"/>
      <c r="T531" s="114"/>
      <c r="U531" s="114"/>
      <c r="V531" s="114"/>
      <c r="W531" s="114"/>
      <c r="X531" s="114"/>
      <c r="Y531" s="114"/>
      <c r="Z531" s="114"/>
      <c r="AA531" s="114"/>
      <c r="AB531" s="114"/>
      <c r="AC531" s="114"/>
      <c r="AD531" s="114"/>
      <c r="AE531" s="114"/>
      <c r="AF531" s="114"/>
      <c r="AG531" s="114"/>
      <c r="AH531" s="114"/>
      <c r="AI531" s="114"/>
      <c r="AJ531" s="114"/>
      <c r="AK531" s="114"/>
      <c r="AL531" s="114"/>
      <c r="AM531" s="114"/>
      <c r="AN531" s="114"/>
      <c r="AO531" s="114"/>
      <c r="AP531" s="114"/>
      <c r="AQ531" s="114"/>
      <c r="AR531" s="114"/>
      <c r="AS531" s="114"/>
      <c r="AT531" s="114"/>
      <c r="AU531" s="114"/>
      <c r="AV531" s="114"/>
      <c r="AW531" s="114"/>
      <c r="AX531" s="114"/>
      <c r="AY531" s="114"/>
      <c r="AZ531" s="114"/>
      <c r="BA531" s="114"/>
      <c r="BB531" s="114"/>
      <c r="BC531" s="114"/>
      <c r="BD531" s="114"/>
      <c r="BE531" s="114"/>
      <c r="BF531" s="114"/>
      <c r="BG531" s="114"/>
      <c r="BH531" s="114"/>
      <c r="BI531" s="114"/>
      <c r="BJ531" s="114"/>
      <c r="BK531" s="114"/>
      <c r="BL531" s="114"/>
      <c r="BM531" s="114"/>
      <c r="BN531" s="114"/>
      <c r="BO531" s="114"/>
      <c r="BP531" s="114"/>
      <c r="BQ531" s="114"/>
      <c r="BR531" s="114"/>
      <c r="BS531" s="114"/>
      <c r="BT531" s="114"/>
      <c r="BU531" s="114"/>
      <c r="BV531" s="114"/>
      <c r="BW531" s="114"/>
      <c r="BX531" s="114"/>
      <c r="BY531" s="114"/>
      <c r="BZ531" s="114"/>
      <c r="CA531" s="114"/>
      <c r="CB531" s="114"/>
      <c r="CC531" s="114"/>
      <c r="CD531" s="114"/>
      <c r="CE531" s="114"/>
      <c r="CF531" s="114"/>
      <c r="CG531" s="114"/>
      <c r="CH531" s="114"/>
      <c r="CI531" s="114"/>
      <c r="CJ531" s="114"/>
      <c r="CK531" s="114"/>
      <c r="CL531" s="114"/>
      <c r="CM531" s="114"/>
      <c r="CN531" s="114"/>
      <c r="CO531" s="114"/>
      <c r="CP531" s="114"/>
      <c r="CQ531" s="114"/>
      <c r="CR531" s="114"/>
      <c r="CS531" s="114"/>
      <c r="CT531" s="114"/>
      <c r="CU531" s="114"/>
      <c r="CV531" s="114"/>
      <c r="CW531" s="114"/>
      <c r="CX531" s="114"/>
      <c r="CY531" s="114"/>
      <c r="CZ531" s="114"/>
      <c r="DA531" s="114"/>
      <c r="DB531" s="114"/>
      <c r="DC531" s="114"/>
      <c r="DD531" s="114"/>
      <c r="DE531" s="114"/>
      <c r="DF531" s="114"/>
      <c r="DG531" s="114"/>
      <c r="DH531" s="114"/>
      <c r="DI531" s="114"/>
      <c r="DJ531" s="114"/>
      <c r="DK531" s="114"/>
      <c r="DL531" s="114"/>
      <c r="DM531" s="114"/>
      <c r="DN531" s="114"/>
      <c r="DO531" s="114"/>
      <c r="DP531" s="114"/>
      <c r="DQ531" s="114"/>
      <c r="DR531" s="114"/>
      <c r="DS531" s="114"/>
      <c r="DT531" s="114"/>
      <c r="DU531" s="114"/>
      <c r="DV531" s="114"/>
      <c r="DW531" s="114"/>
      <c r="DX531" s="114"/>
      <c r="DY531" s="114"/>
      <c r="DZ531" s="114"/>
      <c r="EA531" s="114"/>
      <c r="EB531" s="114"/>
      <c r="EC531" s="114"/>
      <c r="ED531" s="114"/>
      <c r="EE531" s="114"/>
      <c r="EF531" s="114"/>
      <c r="EG531" s="114"/>
      <c r="EH531" s="114"/>
      <c r="EI531" s="114"/>
      <c r="EJ531" s="114"/>
      <c r="EK531" s="114"/>
      <c r="EL531" s="114"/>
      <c r="EM531" s="114"/>
      <c r="EN531" s="114"/>
      <c r="EO531" s="114"/>
    </row>
    <row r="532" spans="1:145" s="115" customFormat="1" x14ac:dyDescent="0.45">
      <c r="A532" s="46">
        <v>16</v>
      </c>
      <c r="B532" s="46" t="s">
        <v>40</v>
      </c>
      <c r="C532" s="46">
        <v>4</v>
      </c>
      <c r="D532" s="51" t="s">
        <v>393</v>
      </c>
      <c r="E532" s="51" t="s">
        <v>1215</v>
      </c>
      <c r="F532" s="46" t="s">
        <v>81</v>
      </c>
      <c r="G532" s="55" t="s">
        <v>1216</v>
      </c>
      <c r="H532" s="51"/>
      <c r="I532" s="70"/>
      <c r="J532" s="114"/>
      <c r="K532" s="114"/>
      <c r="L532" s="114"/>
      <c r="M532" s="114"/>
      <c r="N532" s="114"/>
      <c r="O532" s="114"/>
      <c r="P532" s="114"/>
      <c r="Q532" s="114"/>
      <c r="R532" s="114"/>
      <c r="S532" s="114"/>
      <c r="T532" s="114"/>
      <c r="U532" s="114"/>
      <c r="V532" s="114"/>
      <c r="W532" s="114"/>
      <c r="X532" s="114"/>
      <c r="Y532" s="114"/>
      <c r="Z532" s="114"/>
      <c r="AA532" s="114"/>
      <c r="AB532" s="114"/>
      <c r="AC532" s="114"/>
      <c r="AD532" s="114"/>
      <c r="AE532" s="114"/>
      <c r="AF532" s="114"/>
      <c r="AG532" s="114"/>
      <c r="AH532" s="114"/>
      <c r="AI532" s="114"/>
      <c r="AJ532" s="114"/>
      <c r="AK532" s="114"/>
      <c r="AL532" s="114"/>
      <c r="AM532" s="114"/>
      <c r="AN532" s="114"/>
      <c r="AO532" s="114"/>
      <c r="AP532" s="114"/>
      <c r="AQ532" s="114"/>
      <c r="AR532" s="114"/>
      <c r="AS532" s="114"/>
      <c r="AT532" s="114"/>
      <c r="AU532" s="114"/>
      <c r="AV532" s="114"/>
      <c r="AW532" s="114"/>
      <c r="AX532" s="114"/>
      <c r="AY532" s="114"/>
      <c r="AZ532" s="114"/>
      <c r="BA532" s="114"/>
      <c r="BB532" s="114"/>
      <c r="BC532" s="114"/>
      <c r="BD532" s="114"/>
      <c r="BE532" s="114"/>
      <c r="BF532" s="114"/>
      <c r="BG532" s="114"/>
      <c r="BH532" s="114"/>
      <c r="BI532" s="114"/>
      <c r="BJ532" s="114"/>
      <c r="BK532" s="114"/>
      <c r="BL532" s="114"/>
      <c r="BM532" s="114"/>
      <c r="BN532" s="114"/>
      <c r="BO532" s="114"/>
      <c r="BP532" s="114"/>
      <c r="BQ532" s="114"/>
      <c r="BR532" s="114"/>
      <c r="BS532" s="114"/>
      <c r="BT532" s="114"/>
      <c r="BU532" s="114"/>
      <c r="BV532" s="114"/>
      <c r="BW532" s="114"/>
      <c r="BX532" s="114"/>
      <c r="BY532" s="114"/>
      <c r="BZ532" s="114"/>
      <c r="CA532" s="114"/>
      <c r="CB532" s="114"/>
      <c r="CC532" s="114"/>
      <c r="CD532" s="114"/>
      <c r="CE532" s="114"/>
      <c r="CF532" s="114"/>
      <c r="CG532" s="114"/>
      <c r="CH532" s="114"/>
      <c r="CI532" s="114"/>
      <c r="CJ532" s="114"/>
      <c r="CK532" s="114"/>
      <c r="CL532" s="114"/>
      <c r="CM532" s="114"/>
      <c r="CN532" s="114"/>
      <c r="CO532" s="114"/>
      <c r="CP532" s="114"/>
      <c r="CQ532" s="114"/>
      <c r="CR532" s="114"/>
      <c r="CS532" s="114"/>
      <c r="CT532" s="114"/>
      <c r="CU532" s="114"/>
      <c r="CV532" s="114"/>
      <c r="CW532" s="114"/>
      <c r="CX532" s="114"/>
      <c r="CY532" s="114"/>
      <c r="CZ532" s="114"/>
      <c r="DA532" s="114"/>
      <c r="DB532" s="114"/>
      <c r="DC532" s="114"/>
      <c r="DD532" s="114"/>
      <c r="DE532" s="114"/>
      <c r="DF532" s="114"/>
      <c r="DG532" s="114"/>
      <c r="DH532" s="114"/>
      <c r="DI532" s="114"/>
      <c r="DJ532" s="114"/>
      <c r="DK532" s="114"/>
      <c r="DL532" s="114"/>
      <c r="DM532" s="114"/>
      <c r="DN532" s="114"/>
      <c r="DO532" s="114"/>
      <c r="DP532" s="114"/>
      <c r="DQ532" s="114"/>
      <c r="DR532" s="114"/>
      <c r="DS532" s="114"/>
      <c r="DT532" s="114"/>
      <c r="DU532" s="114"/>
      <c r="DV532" s="114"/>
      <c r="DW532" s="114"/>
      <c r="DX532" s="114"/>
      <c r="DY532" s="114"/>
      <c r="DZ532" s="114"/>
      <c r="EA532" s="114"/>
      <c r="EB532" s="114"/>
      <c r="EC532" s="114"/>
      <c r="ED532" s="114"/>
      <c r="EE532" s="114"/>
      <c r="EF532" s="114"/>
      <c r="EG532" s="114"/>
      <c r="EH532" s="114"/>
      <c r="EI532" s="114"/>
      <c r="EJ532" s="114"/>
      <c r="EK532" s="114"/>
      <c r="EL532" s="114"/>
      <c r="EM532" s="114"/>
      <c r="EN532" s="114"/>
      <c r="EO532" s="114"/>
    </row>
    <row r="533" spans="1:145" s="115" customFormat="1" ht="47.25" x14ac:dyDescent="0.45">
      <c r="A533" s="46">
        <v>16</v>
      </c>
      <c r="B533" s="46" t="s">
        <v>40</v>
      </c>
      <c r="C533" s="46">
        <v>4</v>
      </c>
      <c r="D533" s="51" t="s">
        <v>1</v>
      </c>
      <c r="E533" s="51" t="s">
        <v>1217</v>
      </c>
      <c r="F533" s="46" t="s">
        <v>81</v>
      </c>
      <c r="G533" s="55" t="s">
        <v>1218</v>
      </c>
      <c r="H533" s="51" t="s">
        <v>1219</v>
      </c>
      <c r="I533" s="70"/>
      <c r="J533" s="114"/>
      <c r="K533" s="114"/>
      <c r="L533" s="114"/>
      <c r="M533" s="114"/>
      <c r="N533" s="114"/>
      <c r="O533" s="114"/>
      <c r="P533" s="114"/>
      <c r="Q533" s="114"/>
      <c r="R533" s="114"/>
      <c r="S533" s="114"/>
      <c r="T533" s="114"/>
      <c r="U533" s="114"/>
      <c r="V533" s="114"/>
      <c r="W533" s="114"/>
      <c r="X533" s="114"/>
      <c r="Y533" s="114"/>
      <c r="Z533" s="114"/>
      <c r="AA533" s="114"/>
      <c r="AB533" s="114"/>
      <c r="AC533" s="114"/>
      <c r="AD533" s="114"/>
      <c r="AE533" s="114"/>
      <c r="AF533" s="114"/>
      <c r="AG533" s="114"/>
      <c r="AH533" s="114"/>
      <c r="AI533" s="114"/>
      <c r="AJ533" s="114"/>
      <c r="AK533" s="114"/>
      <c r="AL533" s="114"/>
      <c r="AM533" s="114"/>
      <c r="AN533" s="114"/>
      <c r="AO533" s="114"/>
      <c r="AP533" s="114"/>
      <c r="AQ533" s="114"/>
      <c r="AR533" s="114"/>
      <c r="AS533" s="114"/>
      <c r="AT533" s="114"/>
      <c r="AU533" s="114"/>
      <c r="AV533" s="114"/>
      <c r="AW533" s="114"/>
      <c r="AX533" s="114"/>
      <c r="AY533" s="114"/>
      <c r="AZ533" s="114"/>
      <c r="BA533" s="114"/>
      <c r="BB533" s="114"/>
      <c r="BC533" s="114"/>
      <c r="BD533" s="114"/>
      <c r="BE533" s="114"/>
      <c r="BF533" s="114"/>
      <c r="BG533" s="114"/>
      <c r="BH533" s="114"/>
      <c r="BI533" s="114"/>
      <c r="BJ533" s="114"/>
      <c r="BK533" s="114"/>
      <c r="BL533" s="114"/>
      <c r="BM533" s="114"/>
      <c r="BN533" s="114"/>
      <c r="BO533" s="114"/>
      <c r="BP533" s="114"/>
      <c r="BQ533" s="114"/>
      <c r="BR533" s="114"/>
      <c r="BS533" s="114"/>
      <c r="BT533" s="114"/>
      <c r="BU533" s="114"/>
      <c r="BV533" s="114"/>
      <c r="BW533" s="114"/>
      <c r="BX533" s="114"/>
      <c r="BY533" s="114"/>
      <c r="BZ533" s="114"/>
      <c r="CA533" s="114"/>
      <c r="CB533" s="114"/>
      <c r="CC533" s="114"/>
      <c r="CD533" s="114"/>
      <c r="CE533" s="114"/>
      <c r="CF533" s="114"/>
      <c r="CG533" s="114"/>
      <c r="CH533" s="114"/>
      <c r="CI533" s="114"/>
      <c r="CJ533" s="114"/>
      <c r="CK533" s="114"/>
      <c r="CL533" s="114"/>
      <c r="CM533" s="114"/>
      <c r="CN533" s="114"/>
      <c r="CO533" s="114"/>
      <c r="CP533" s="114"/>
      <c r="CQ533" s="114"/>
      <c r="CR533" s="114"/>
      <c r="CS533" s="114"/>
      <c r="CT533" s="114"/>
      <c r="CU533" s="114"/>
      <c r="CV533" s="114"/>
      <c r="CW533" s="114"/>
      <c r="CX533" s="114"/>
      <c r="CY533" s="114"/>
      <c r="CZ533" s="114"/>
      <c r="DA533" s="114"/>
      <c r="DB533" s="114"/>
      <c r="DC533" s="114"/>
      <c r="DD533" s="114"/>
      <c r="DE533" s="114"/>
      <c r="DF533" s="114"/>
      <c r="DG533" s="114"/>
      <c r="DH533" s="114"/>
      <c r="DI533" s="114"/>
      <c r="DJ533" s="114"/>
      <c r="DK533" s="114"/>
      <c r="DL533" s="114"/>
      <c r="DM533" s="114"/>
      <c r="DN533" s="114"/>
      <c r="DO533" s="114"/>
      <c r="DP533" s="114"/>
      <c r="DQ533" s="114"/>
      <c r="DR533" s="114"/>
      <c r="DS533" s="114"/>
      <c r="DT533" s="114"/>
      <c r="DU533" s="114"/>
      <c r="DV533" s="114"/>
      <c r="DW533" s="114"/>
      <c r="DX533" s="114"/>
      <c r="DY533" s="114"/>
      <c r="DZ533" s="114"/>
      <c r="EA533" s="114"/>
      <c r="EB533" s="114"/>
      <c r="EC533" s="114"/>
      <c r="ED533" s="114"/>
      <c r="EE533" s="114"/>
      <c r="EF533" s="114"/>
      <c r="EG533" s="114"/>
      <c r="EH533" s="114"/>
      <c r="EI533" s="114"/>
      <c r="EJ533" s="114"/>
      <c r="EK533" s="114"/>
      <c r="EL533" s="114"/>
      <c r="EM533" s="114"/>
      <c r="EN533" s="114"/>
      <c r="EO533" s="114"/>
    </row>
    <row r="534" spans="1:145" s="115" customFormat="1" ht="31.5" x14ac:dyDescent="0.45">
      <c r="A534" s="46">
        <v>16</v>
      </c>
      <c r="B534" s="46" t="s">
        <v>40</v>
      </c>
      <c r="C534" s="46">
        <v>4</v>
      </c>
      <c r="D534" s="51" t="s">
        <v>1</v>
      </c>
      <c r="E534" s="51" t="s">
        <v>1220</v>
      </c>
      <c r="F534" s="46" t="s">
        <v>81</v>
      </c>
      <c r="G534" s="55" t="s">
        <v>1221</v>
      </c>
      <c r="H534" s="51" t="s">
        <v>1222</v>
      </c>
      <c r="I534" s="70"/>
      <c r="J534" s="114"/>
      <c r="K534" s="114"/>
      <c r="L534" s="114"/>
      <c r="M534" s="114"/>
      <c r="N534" s="114"/>
      <c r="O534" s="114"/>
      <c r="P534" s="114"/>
      <c r="Q534" s="114"/>
      <c r="R534" s="114"/>
      <c r="S534" s="114"/>
      <c r="T534" s="114"/>
      <c r="U534" s="114"/>
      <c r="V534" s="114"/>
      <c r="W534" s="114"/>
      <c r="X534" s="114"/>
      <c r="Y534" s="114"/>
      <c r="Z534" s="114"/>
      <c r="AA534" s="114"/>
      <c r="AB534" s="114"/>
      <c r="AC534" s="114"/>
      <c r="AD534" s="114"/>
      <c r="AE534" s="114"/>
      <c r="AF534" s="114"/>
      <c r="AG534" s="114"/>
      <c r="AH534" s="114"/>
      <c r="AI534" s="114"/>
      <c r="AJ534" s="114"/>
      <c r="AK534" s="114"/>
      <c r="AL534" s="114"/>
      <c r="AM534" s="114"/>
      <c r="AN534" s="114"/>
      <c r="AO534" s="114"/>
      <c r="AP534" s="114"/>
      <c r="AQ534" s="114"/>
      <c r="AR534" s="114"/>
      <c r="AS534" s="114"/>
      <c r="AT534" s="114"/>
      <c r="AU534" s="114"/>
      <c r="AV534" s="114"/>
      <c r="AW534" s="114"/>
      <c r="AX534" s="114"/>
      <c r="AY534" s="114"/>
      <c r="AZ534" s="114"/>
      <c r="BA534" s="114"/>
      <c r="BB534" s="114"/>
      <c r="BC534" s="114"/>
      <c r="BD534" s="114"/>
      <c r="BE534" s="114"/>
      <c r="BF534" s="114"/>
      <c r="BG534" s="114"/>
      <c r="BH534" s="114"/>
      <c r="BI534" s="114"/>
      <c r="BJ534" s="114"/>
      <c r="BK534" s="114"/>
      <c r="BL534" s="114"/>
      <c r="BM534" s="114"/>
      <c r="BN534" s="114"/>
      <c r="BO534" s="114"/>
      <c r="BP534" s="114"/>
      <c r="BQ534" s="114"/>
      <c r="BR534" s="114"/>
      <c r="BS534" s="114"/>
      <c r="BT534" s="114"/>
      <c r="BU534" s="114"/>
      <c r="BV534" s="114"/>
      <c r="BW534" s="114"/>
      <c r="BX534" s="114"/>
      <c r="BY534" s="114"/>
      <c r="BZ534" s="114"/>
      <c r="CA534" s="114"/>
      <c r="CB534" s="114"/>
      <c r="CC534" s="114"/>
      <c r="CD534" s="114"/>
      <c r="CE534" s="114"/>
      <c r="CF534" s="114"/>
      <c r="CG534" s="114"/>
      <c r="CH534" s="114"/>
      <c r="CI534" s="114"/>
      <c r="CJ534" s="114"/>
      <c r="CK534" s="114"/>
      <c r="CL534" s="114"/>
      <c r="CM534" s="114"/>
      <c r="CN534" s="114"/>
      <c r="CO534" s="114"/>
      <c r="CP534" s="114"/>
      <c r="CQ534" s="114"/>
      <c r="CR534" s="114"/>
      <c r="CS534" s="114"/>
      <c r="CT534" s="114"/>
      <c r="CU534" s="114"/>
      <c r="CV534" s="114"/>
      <c r="CW534" s="114"/>
      <c r="CX534" s="114"/>
      <c r="CY534" s="114"/>
      <c r="CZ534" s="114"/>
      <c r="DA534" s="114"/>
      <c r="DB534" s="114"/>
      <c r="DC534" s="114"/>
      <c r="DD534" s="114"/>
      <c r="DE534" s="114"/>
      <c r="DF534" s="114"/>
      <c r="DG534" s="114"/>
      <c r="DH534" s="114"/>
      <c r="DI534" s="114"/>
      <c r="DJ534" s="114"/>
      <c r="DK534" s="114"/>
      <c r="DL534" s="114"/>
      <c r="DM534" s="114"/>
      <c r="DN534" s="114"/>
      <c r="DO534" s="114"/>
      <c r="DP534" s="114"/>
      <c r="DQ534" s="114"/>
      <c r="DR534" s="114"/>
      <c r="DS534" s="114"/>
      <c r="DT534" s="114"/>
      <c r="DU534" s="114"/>
      <c r="DV534" s="114"/>
      <c r="DW534" s="114"/>
      <c r="DX534" s="114"/>
      <c r="DY534" s="114"/>
      <c r="DZ534" s="114"/>
      <c r="EA534" s="114"/>
      <c r="EB534" s="114"/>
      <c r="EC534" s="114"/>
      <c r="ED534" s="114"/>
      <c r="EE534" s="114"/>
      <c r="EF534" s="114"/>
      <c r="EG534" s="114"/>
      <c r="EH534" s="114"/>
      <c r="EI534" s="114"/>
      <c r="EJ534" s="114"/>
      <c r="EK534" s="114"/>
      <c r="EL534" s="114"/>
      <c r="EM534" s="114"/>
      <c r="EN534" s="114"/>
      <c r="EO534" s="114"/>
    </row>
    <row r="535" spans="1:145" s="115" customFormat="1" ht="31.5" x14ac:dyDescent="0.45">
      <c r="A535" s="46">
        <v>16</v>
      </c>
      <c r="B535" s="46" t="s">
        <v>40</v>
      </c>
      <c r="C535" s="46">
        <v>4</v>
      </c>
      <c r="D535" s="51" t="s">
        <v>1</v>
      </c>
      <c r="E535" s="51" t="s">
        <v>1223</v>
      </c>
      <c r="F535" s="46" t="s">
        <v>81</v>
      </c>
      <c r="G535" s="55" t="s">
        <v>1224</v>
      </c>
      <c r="H535" s="51" t="s">
        <v>1225</v>
      </c>
      <c r="I535" s="70"/>
      <c r="J535" s="114"/>
      <c r="K535" s="114"/>
      <c r="L535" s="114"/>
      <c r="M535" s="114"/>
      <c r="N535" s="114"/>
      <c r="O535" s="114"/>
      <c r="P535" s="114"/>
      <c r="Q535" s="114"/>
      <c r="R535" s="114"/>
      <c r="S535" s="114"/>
      <c r="T535" s="114"/>
      <c r="U535" s="114"/>
      <c r="V535" s="114"/>
      <c r="W535" s="114"/>
      <c r="X535" s="114"/>
      <c r="Y535" s="114"/>
      <c r="Z535" s="114"/>
      <c r="AA535" s="114"/>
      <c r="AB535" s="114"/>
      <c r="AC535" s="114"/>
      <c r="AD535" s="114"/>
      <c r="AE535" s="114"/>
      <c r="AF535" s="114"/>
      <c r="AG535" s="114"/>
      <c r="AH535" s="114"/>
      <c r="AI535" s="114"/>
      <c r="AJ535" s="114"/>
      <c r="AK535" s="114"/>
      <c r="AL535" s="114"/>
      <c r="AM535" s="114"/>
      <c r="AN535" s="114"/>
      <c r="AO535" s="114"/>
      <c r="AP535" s="114"/>
      <c r="AQ535" s="114"/>
      <c r="AR535" s="114"/>
      <c r="AS535" s="114"/>
      <c r="AT535" s="114"/>
      <c r="AU535" s="114"/>
      <c r="AV535" s="114"/>
      <c r="AW535" s="114"/>
      <c r="AX535" s="114"/>
      <c r="AY535" s="114"/>
      <c r="AZ535" s="114"/>
      <c r="BA535" s="114"/>
      <c r="BB535" s="114"/>
      <c r="BC535" s="114"/>
      <c r="BD535" s="114"/>
      <c r="BE535" s="114"/>
      <c r="BF535" s="114"/>
      <c r="BG535" s="114"/>
      <c r="BH535" s="114"/>
      <c r="BI535" s="114"/>
      <c r="BJ535" s="114"/>
      <c r="BK535" s="114"/>
      <c r="BL535" s="114"/>
      <c r="BM535" s="114"/>
      <c r="BN535" s="114"/>
      <c r="BO535" s="114"/>
      <c r="BP535" s="114"/>
      <c r="BQ535" s="114"/>
      <c r="BR535" s="114"/>
      <c r="BS535" s="114"/>
      <c r="BT535" s="114"/>
      <c r="BU535" s="114"/>
      <c r="BV535" s="114"/>
      <c r="BW535" s="114"/>
      <c r="BX535" s="114"/>
      <c r="BY535" s="114"/>
      <c r="BZ535" s="114"/>
      <c r="CA535" s="114"/>
      <c r="CB535" s="114"/>
      <c r="CC535" s="114"/>
      <c r="CD535" s="114"/>
      <c r="CE535" s="114"/>
      <c r="CF535" s="114"/>
      <c r="CG535" s="114"/>
      <c r="CH535" s="114"/>
      <c r="CI535" s="114"/>
      <c r="CJ535" s="114"/>
      <c r="CK535" s="114"/>
      <c r="CL535" s="114"/>
      <c r="CM535" s="114"/>
      <c r="CN535" s="114"/>
      <c r="CO535" s="114"/>
      <c r="CP535" s="114"/>
      <c r="CQ535" s="114"/>
      <c r="CR535" s="114"/>
      <c r="CS535" s="114"/>
      <c r="CT535" s="114"/>
      <c r="CU535" s="114"/>
      <c r="CV535" s="114"/>
      <c r="CW535" s="114"/>
      <c r="CX535" s="114"/>
      <c r="CY535" s="114"/>
      <c r="CZ535" s="114"/>
      <c r="DA535" s="114"/>
      <c r="DB535" s="114"/>
      <c r="DC535" s="114"/>
      <c r="DD535" s="114"/>
      <c r="DE535" s="114"/>
      <c r="DF535" s="114"/>
      <c r="DG535" s="114"/>
      <c r="DH535" s="114"/>
      <c r="DI535" s="114"/>
      <c r="DJ535" s="114"/>
      <c r="DK535" s="114"/>
      <c r="DL535" s="114"/>
      <c r="DM535" s="114"/>
      <c r="DN535" s="114"/>
      <c r="DO535" s="114"/>
      <c r="DP535" s="114"/>
      <c r="DQ535" s="114"/>
      <c r="DR535" s="114"/>
      <c r="DS535" s="114"/>
      <c r="DT535" s="114"/>
      <c r="DU535" s="114"/>
      <c r="DV535" s="114"/>
      <c r="DW535" s="114"/>
      <c r="DX535" s="114"/>
      <c r="DY535" s="114"/>
      <c r="DZ535" s="114"/>
      <c r="EA535" s="114"/>
      <c r="EB535" s="114"/>
      <c r="EC535" s="114"/>
      <c r="ED535" s="114"/>
      <c r="EE535" s="114"/>
      <c r="EF535" s="114"/>
      <c r="EG535" s="114"/>
      <c r="EH535" s="114"/>
      <c r="EI535" s="114"/>
      <c r="EJ535" s="114"/>
      <c r="EK535" s="114"/>
      <c r="EL535" s="114"/>
      <c r="EM535" s="114"/>
      <c r="EN535" s="114"/>
      <c r="EO535" s="114"/>
    </row>
    <row r="536" spans="1:145" s="115" customFormat="1" ht="31.5" x14ac:dyDescent="0.45">
      <c r="A536" s="46">
        <v>16</v>
      </c>
      <c r="B536" s="46" t="s">
        <v>40</v>
      </c>
      <c r="C536" s="46">
        <v>4</v>
      </c>
      <c r="D536" s="51" t="s">
        <v>1</v>
      </c>
      <c r="E536" s="51" t="s">
        <v>1226</v>
      </c>
      <c r="F536" s="46" t="s">
        <v>81</v>
      </c>
      <c r="G536" s="55" t="s">
        <v>1227</v>
      </c>
      <c r="H536" s="51" t="s">
        <v>1228</v>
      </c>
      <c r="I536" s="70"/>
      <c r="J536" s="114"/>
      <c r="K536" s="114"/>
      <c r="L536" s="114"/>
      <c r="M536" s="114"/>
      <c r="N536" s="114"/>
      <c r="O536" s="114"/>
      <c r="P536" s="114"/>
      <c r="Q536" s="114"/>
      <c r="R536" s="114"/>
      <c r="S536" s="114"/>
      <c r="T536" s="114"/>
      <c r="U536" s="114"/>
      <c r="V536" s="114"/>
      <c r="W536" s="114"/>
      <c r="X536" s="114"/>
      <c r="Y536" s="114"/>
      <c r="Z536" s="114"/>
      <c r="AA536" s="114"/>
      <c r="AB536" s="114"/>
      <c r="AC536" s="114"/>
      <c r="AD536" s="114"/>
      <c r="AE536" s="114"/>
      <c r="AF536" s="114"/>
      <c r="AG536" s="114"/>
      <c r="AH536" s="114"/>
      <c r="AI536" s="114"/>
      <c r="AJ536" s="114"/>
      <c r="AK536" s="114"/>
      <c r="AL536" s="114"/>
      <c r="AM536" s="114"/>
      <c r="AN536" s="114"/>
      <c r="AO536" s="114"/>
      <c r="AP536" s="114"/>
      <c r="AQ536" s="114"/>
      <c r="AR536" s="114"/>
      <c r="AS536" s="114"/>
      <c r="AT536" s="114"/>
      <c r="AU536" s="114"/>
      <c r="AV536" s="114"/>
      <c r="AW536" s="114"/>
      <c r="AX536" s="114"/>
      <c r="AY536" s="114"/>
      <c r="AZ536" s="114"/>
      <c r="BA536" s="114"/>
      <c r="BB536" s="114"/>
      <c r="BC536" s="114"/>
      <c r="BD536" s="114"/>
      <c r="BE536" s="114"/>
      <c r="BF536" s="114"/>
      <c r="BG536" s="114"/>
      <c r="BH536" s="114"/>
      <c r="BI536" s="114"/>
      <c r="BJ536" s="114"/>
      <c r="BK536" s="114"/>
      <c r="BL536" s="114"/>
      <c r="BM536" s="114"/>
      <c r="BN536" s="114"/>
      <c r="BO536" s="114"/>
      <c r="BP536" s="114"/>
      <c r="BQ536" s="114"/>
      <c r="BR536" s="114"/>
      <c r="BS536" s="114"/>
      <c r="BT536" s="114"/>
      <c r="BU536" s="114"/>
      <c r="BV536" s="114"/>
      <c r="BW536" s="114"/>
      <c r="BX536" s="114"/>
      <c r="BY536" s="114"/>
      <c r="BZ536" s="114"/>
      <c r="CA536" s="114"/>
      <c r="CB536" s="114"/>
      <c r="CC536" s="114"/>
      <c r="CD536" s="114"/>
      <c r="CE536" s="114"/>
      <c r="CF536" s="114"/>
      <c r="CG536" s="114"/>
      <c r="CH536" s="114"/>
      <c r="CI536" s="114"/>
      <c r="CJ536" s="114"/>
      <c r="CK536" s="114"/>
      <c r="CL536" s="114"/>
      <c r="CM536" s="114"/>
      <c r="CN536" s="114"/>
      <c r="CO536" s="114"/>
      <c r="CP536" s="114"/>
      <c r="CQ536" s="114"/>
      <c r="CR536" s="114"/>
      <c r="CS536" s="114"/>
      <c r="CT536" s="114"/>
      <c r="CU536" s="114"/>
      <c r="CV536" s="114"/>
      <c r="CW536" s="114"/>
      <c r="CX536" s="114"/>
      <c r="CY536" s="114"/>
      <c r="CZ536" s="114"/>
      <c r="DA536" s="114"/>
      <c r="DB536" s="114"/>
      <c r="DC536" s="114"/>
      <c r="DD536" s="114"/>
      <c r="DE536" s="114"/>
      <c r="DF536" s="114"/>
      <c r="DG536" s="114"/>
      <c r="DH536" s="114"/>
      <c r="DI536" s="114"/>
      <c r="DJ536" s="114"/>
      <c r="DK536" s="114"/>
      <c r="DL536" s="114"/>
      <c r="DM536" s="114"/>
      <c r="DN536" s="114"/>
      <c r="DO536" s="114"/>
      <c r="DP536" s="114"/>
      <c r="DQ536" s="114"/>
      <c r="DR536" s="114"/>
      <c r="DS536" s="114"/>
      <c r="DT536" s="114"/>
      <c r="DU536" s="114"/>
      <c r="DV536" s="114"/>
      <c r="DW536" s="114"/>
      <c r="DX536" s="114"/>
      <c r="DY536" s="114"/>
      <c r="DZ536" s="114"/>
      <c r="EA536" s="114"/>
      <c r="EB536" s="114"/>
      <c r="EC536" s="114"/>
      <c r="ED536" s="114"/>
      <c r="EE536" s="114"/>
      <c r="EF536" s="114"/>
      <c r="EG536" s="114"/>
      <c r="EH536" s="114"/>
      <c r="EI536" s="114"/>
      <c r="EJ536" s="114"/>
      <c r="EK536" s="114"/>
      <c r="EL536" s="114"/>
      <c r="EM536" s="114"/>
      <c r="EN536" s="114"/>
      <c r="EO536" s="114"/>
    </row>
    <row r="537" spans="1:145" s="115" customFormat="1" ht="31.5" x14ac:dyDescent="0.45">
      <c r="A537" s="46">
        <v>16</v>
      </c>
      <c r="B537" s="46" t="s">
        <v>40</v>
      </c>
      <c r="C537" s="46">
        <v>4</v>
      </c>
      <c r="D537" s="51" t="s">
        <v>1</v>
      </c>
      <c r="E537" s="51" t="s">
        <v>1229</v>
      </c>
      <c r="F537" s="46" t="s">
        <v>81</v>
      </c>
      <c r="G537" s="55" t="s">
        <v>1230</v>
      </c>
      <c r="H537" s="51" t="s">
        <v>804</v>
      </c>
      <c r="I537" s="70"/>
      <c r="J537" s="114"/>
      <c r="K537" s="114"/>
      <c r="L537" s="114"/>
      <c r="M537" s="114"/>
      <c r="N537" s="114"/>
      <c r="O537" s="114"/>
      <c r="P537" s="114"/>
      <c r="Q537" s="114"/>
      <c r="R537" s="114"/>
      <c r="S537" s="114"/>
      <c r="T537" s="114"/>
      <c r="U537" s="114"/>
      <c r="V537" s="114"/>
      <c r="W537" s="114"/>
      <c r="X537" s="114"/>
      <c r="Y537" s="114"/>
      <c r="Z537" s="114"/>
      <c r="AA537" s="114"/>
      <c r="AB537" s="114"/>
      <c r="AC537" s="114"/>
      <c r="AD537" s="114"/>
      <c r="AE537" s="114"/>
      <c r="AF537" s="114"/>
      <c r="AG537" s="114"/>
      <c r="AH537" s="114"/>
      <c r="AI537" s="114"/>
      <c r="AJ537" s="114"/>
      <c r="AK537" s="114"/>
      <c r="AL537" s="114"/>
      <c r="AM537" s="114"/>
      <c r="AN537" s="114"/>
      <c r="AO537" s="114"/>
      <c r="AP537" s="114"/>
      <c r="AQ537" s="114"/>
      <c r="AR537" s="114"/>
      <c r="AS537" s="114"/>
      <c r="AT537" s="114"/>
      <c r="AU537" s="114"/>
      <c r="AV537" s="114"/>
      <c r="AW537" s="114"/>
      <c r="AX537" s="114"/>
      <c r="AY537" s="114"/>
      <c r="AZ537" s="114"/>
      <c r="BA537" s="114"/>
      <c r="BB537" s="114"/>
      <c r="BC537" s="114"/>
      <c r="BD537" s="114"/>
      <c r="BE537" s="114"/>
      <c r="BF537" s="114"/>
      <c r="BG537" s="114"/>
      <c r="BH537" s="114"/>
      <c r="BI537" s="114"/>
      <c r="BJ537" s="114"/>
      <c r="BK537" s="114"/>
      <c r="BL537" s="114"/>
      <c r="BM537" s="114"/>
      <c r="BN537" s="114"/>
      <c r="BO537" s="114"/>
      <c r="BP537" s="114"/>
      <c r="BQ537" s="114"/>
      <c r="BR537" s="114"/>
      <c r="BS537" s="114"/>
      <c r="BT537" s="114"/>
      <c r="BU537" s="114"/>
      <c r="BV537" s="114"/>
      <c r="BW537" s="114"/>
      <c r="BX537" s="114"/>
      <c r="BY537" s="114"/>
      <c r="BZ537" s="114"/>
      <c r="CA537" s="114"/>
      <c r="CB537" s="114"/>
      <c r="CC537" s="114"/>
      <c r="CD537" s="114"/>
      <c r="CE537" s="114"/>
      <c r="CF537" s="114"/>
      <c r="CG537" s="114"/>
      <c r="CH537" s="114"/>
      <c r="CI537" s="114"/>
      <c r="CJ537" s="114"/>
      <c r="CK537" s="114"/>
      <c r="CL537" s="114"/>
      <c r="CM537" s="114"/>
      <c r="CN537" s="114"/>
      <c r="CO537" s="114"/>
      <c r="CP537" s="114"/>
      <c r="CQ537" s="114"/>
      <c r="CR537" s="114"/>
      <c r="CS537" s="114"/>
      <c r="CT537" s="114"/>
      <c r="CU537" s="114"/>
      <c r="CV537" s="114"/>
      <c r="CW537" s="114"/>
      <c r="CX537" s="114"/>
      <c r="CY537" s="114"/>
      <c r="CZ537" s="114"/>
      <c r="DA537" s="114"/>
      <c r="DB537" s="114"/>
      <c r="DC537" s="114"/>
      <c r="DD537" s="114"/>
      <c r="DE537" s="114"/>
      <c r="DF537" s="114"/>
      <c r="DG537" s="114"/>
      <c r="DH537" s="114"/>
      <c r="DI537" s="114"/>
      <c r="DJ537" s="114"/>
      <c r="DK537" s="114"/>
      <c r="DL537" s="114"/>
      <c r="DM537" s="114"/>
      <c r="DN537" s="114"/>
      <c r="DO537" s="114"/>
      <c r="DP537" s="114"/>
      <c r="DQ537" s="114"/>
      <c r="DR537" s="114"/>
      <c r="DS537" s="114"/>
      <c r="DT537" s="114"/>
      <c r="DU537" s="114"/>
      <c r="DV537" s="114"/>
      <c r="DW537" s="114"/>
      <c r="DX537" s="114"/>
      <c r="DY537" s="114"/>
      <c r="DZ537" s="114"/>
      <c r="EA537" s="114"/>
      <c r="EB537" s="114"/>
      <c r="EC537" s="114"/>
      <c r="ED537" s="114"/>
      <c r="EE537" s="114"/>
      <c r="EF537" s="114"/>
      <c r="EG537" s="114"/>
      <c r="EH537" s="114"/>
      <c r="EI537" s="114"/>
      <c r="EJ537" s="114"/>
      <c r="EK537" s="114"/>
      <c r="EL537" s="114"/>
      <c r="EM537" s="114"/>
      <c r="EN537" s="114"/>
      <c r="EO537" s="114"/>
    </row>
    <row r="538" spans="1:145" s="115" customFormat="1" ht="31.5" x14ac:dyDescent="0.45">
      <c r="A538" s="46">
        <v>16</v>
      </c>
      <c r="B538" s="46" t="s">
        <v>40</v>
      </c>
      <c r="C538" s="46">
        <v>4</v>
      </c>
      <c r="D538" s="51" t="s">
        <v>393</v>
      </c>
      <c r="E538" s="51" t="s">
        <v>1231</v>
      </c>
      <c r="F538" s="46" t="s">
        <v>69</v>
      </c>
      <c r="G538" s="55" t="s">
        <v>1232</v>
      </c>
      <c r="H538" s="51" t="s">
        <v>810</v>
      </c>
      <c r="I538" s="70"/>
      <c r="J538" s="114"/>
      <c r="K538" s="114"/>
      <c r="L538" s="114"/>
      <c r="M538" s="114"/>
      <c r="N538" s="114"/>
      <c r="O538" s="114"/>
      <c r="P538" s="114"/>
      <c r="Q538" s="114"/>
      <c r="R538" s="114"/>
      <c r="S538" s="114"/>
      <c r="T538" s="114"/>
      <c r="U538" s="114"/>
      <c r="V538" s="114"/>
      <c r="W538" s="114"/>
      <c r="X538" s="114"/>
      <c r="Y538" s="114"/>
      <c r="Z538" s="114"/>
      <c r="AA538" s="114"/>
      <c r="AB538" s="114"/>
      <c r="AC538" s="114"/>
      <c r="AD538" s="114"/>
      <c r="AE538" s="114"/>
      <c r="AF538" s="114"/>
      <c r="AG538" s="114"/>
      <c r="AH538" s="114"/>
      <c r="AI538" s="114"/>
      <c r="AJ538" s="114"/>
      <c r="AK538" s="114"/>
      <c r="AL538" s="114"/>
      <c r="AM538" s="114"/>
      <c r="AN538" s="114"/>
      <c r="AO538" s="114"/>
      <c r="AP538" s="114"/>
      <c r="AQ538" s="114"/>
      <c r="AR538" s="114"/>
      <c r="AS538" s="114"/>
      <c r="AT538" s="114"/>
      <c r="AU538" s="114"/>
      <c r="AV538" s="114"/>
      <c r="AW538" s="114"/>
      <c r="AX538" s="114"/>
      <c r="AY538" s="114"/>
      <c r="AZ538" s="114"/>
      <c r="BA538" s="114"/>
      <c r="BB538" s="114"/>
      <c r="BC538" s="114"/>
      <c r="BD538" s="114"/>
      <c r="BE538" s="114"/>
      <c r="BF538" s="114"/>
      <c r="BG538" s="114"/>
      <c r="BH538" s="114"/>
      <c r="BI538" s="114"/>
      <c r="BJ538" s="114"/>
      <c r="BK538" s="114"/>
      <c r="BL538" s="114"/>
      <c r="BM538" s="114"/>
      <c r="BN538" s="114"/>
      <c r="BO538" s="114"/>
      <c r="BP538" s="114"/>
      <c r="BQ538" s="114"/>
      <c r="BR538" s="114"/>
      <c r="BS538" s="114"/>
      <c r="BT538" s="114"/>
      <c r="BU538" s="114"/>
      <c r="BV538" s="114"/>
      <c r="BW538" s="114"/>
      <c r="BX538" s="114"/>
      <c r="BY538" s="114"/>
      <c r="BZ538" s="114"/>
      <c r="CA538" s="114"/>
      <c r="CB538" s="114"/>
      <c r="CC538" s="114"/>
      <c r="CD538" s="114"/>
      <c r="CE538" s="114"/>
      <c r="CF538" s="114"/>
      <c r="CG538" s="114"/>
      <c r="CH538" s="114"/>
      <c r="CI538" s="114"/>
      <c r="CJ538" s="114"/>
      <c r="CK538" s="114"/>
      <c r="CL538" s="114"/>
      <c r="CM538" s="114"/>
      <c r="CN538" s="114"/>
      <c r="CO538" s="114"/>
      <c r="CP538" s="114"/>
      <c r="CQ538" s="114"/>
      <c r="CR538" s="114"/>
      <c r="CS538" s="114"/>
      <c r="CT538" s="114"/>
      <c r="CU538" s="114"/>
      <c r="CV538" s="114"/>
      <c r="CW538" s="114"/>
      <c r="CX538" s="114"/>
      <c r="CY538" s="114"/>
      <c r="CZ538" s="114"/>
      <c r="DA538" s="114"/>
      <c r="DB538" s="114"/>
      <c r="DC538" s="114"/>
      <c r="DD538" s="114"/>
      <c r="DE538" s="114"/>
      <c r="DF538" s="114"/>
      <c r="DG538" s="114"/>
      <c r="DH538" s="114"/>
      <c r="DI538" s="114"/>
      <c r="DJ538" s="114"/>
      <c r="DK538" s="114"/>
      <c r="DL538" s="114"/>
      <c r="DM538" s="114"/>
      <c r="DN538" s="114"/>
      <c r="DO538" s="114"/>
      <c r="DP538" s="114"/>
      <c r="DQ538" s="114"/>
      <c r="DR538" s="114"/>
      <c r="DS538" s="114"/>
      <c r="DT538" s="114"/>
      <c r="DU538" s="114"/>
      <c r="DV538" s="114"/>
      <c r="DW538" s="114"/>
      <c r="DX538" s="114"/>
      <c r="DY538" s="114"/>
      <c r="DZ538" s="114"/>
      <c r="EA538" s="114"/>
      <c r="EB538" s="114"/>
      <c r="EC538" s="114"/>
      <c r="ED538" s="114"/>
      <c r="EE538" s="114"/>
      <c r="EF538" s="114"/>
      <c r="EG538" s="114"/>
      <c r="EH538" s="114"/>
      <c r="EI538" s="114"/>
      <c r="EJ538" s="114"/>
      <c r="EK538" s="114"/>
      <c r="EL538" s="114"/>
      <c r="EM538" s="114"/>
      <c r="EN538" s="114"/>
      <c r="EO538" s="114"/>
    </row>
    <row r="539" spans="1:145" s="115" customFormat="1" ht="31.5" x14ac:dyDescent="0.45">
      <c r="A539" s="46">
        <v>16</v>
      </c>
      <c r="B539" s="46" t="s">
        <v>40</v>
      </c>
      <c r="C539" s="46">
        <v>4</v>
      </c>
      <c r="D539" s="51" t="s">
        <v>0</v>
      </c>
      <c r="E539" s="51" t="s">
        <v>1233</v>
      </c>
      <c r="F539" s="46" t="s">
        <v>69</v>
      </c>
      <c r="G539" s="55" t="s">
        <v>1234</v>
      </c>
      <c r="H539" s="51" t="s">
        <v>1235</v>
      </c>
      <c r="I539" s="70"/>
      <c r="J539" s="114"/>
      <c r="K539" s="114"/>
      <c r="L539" s="114"/>
      <c r="M539" s="114"/>
      <c r="N539" s="114"/>
      <c r="O539" s="114"/>
      <c r="P539" s="114"/>
      <c r="Q539" s="114"/>
      <c r="R539" s="114"/>
      <c r="S539" s="114"/>
      <c r="T539" s="114"/>
      <c r="U539" s="114"/>
      <c r="V539" s="114"/>
      <c r="W539" s="114"/>
      <c r="X539" s="114"/>
      <c r="Y539" s="114"/>
      <c r="Z539" s="114"/>
      <c r="AA539" s="114"/>
      <c r="AB539" s="114"/>
      <c r="AC539" s="114"/>
      <c r="AD539" s="114"/>
      <c r="AE539" s="114"/>
      <c r="AF539" s="114"/>
      <c r="AG539" s="114"/>
      <c r="AH539" s="114"/>
      <c r="AI539" s="114"/>
      <c r="AJ539" s="114"/>
      <c r="AK539" s="114"/>
      <c r="AL539" s="114"/>
      <c r="AM539" s="114"/>
      <c r="AN539" s="114"/>
      <c r="AO539" s="114"/>
      <c r="AP539" s="114"/>
      <c r="AQ539" s="114"/>
      <c r="AR539" s="114"/>
      <c r="AS539" s="114"/>
      <c r="AT539" s="114"/>
      <c r="AU539" s="114"/>
      <c r="AV539" s="114"/>
      <c r="AW539" s="114"/>
      <c r="AX539" s="114"/>
      <c r="AY539" s="114"/>
      <c r="AZ539" s="114"/>
      <c r="BA539" s="114"/>
      <c r="BB539" s="114"/>
      <c r="BC539" s="114"/>
      <c r="BD539" s="114"/>
      <c r="BE539" s="114"/>
      <c r="BF539" s="114"/>
      <c r="BG539" s="114"/>
      <c r="BH539" s="114"/>
      <c r="BI539" s="114"/>
      <c r="BJ539" s="114"/>
      <c r="BK539" s="114"/>
      <c r="BL539" s="114"/>
      <c r="BM539" s="114"/>
      <c r="BN539" s="114"/>
      <c r="BO539" s="114"/>
      <c r="BP539" s="114"/>
      <c r="BQ539" s="114"/>
      <c r="BR539" s="114"/>
      <c r="BS539" s="114"/>
      <c r="BT539" s="114"/>
      <c r="BU539" s="114"/>
      <c r="BV539" s="114"/>
      <c r="BW539" s="114"/>
      <c r="BX539" s="114"/>
      <c r="BY539" s="114"/>
      <c r="BZ539" s="114"/>
      <c r="CA539" s="114"/>
      <c r="CB539" s="114"/>
      <c r="CC539" s="114"/>
      <c r="CD539" s="114"/>
      <c r="CE539" s="114"/>
      <c r="CF539" s="114"/>
      <c r="CG539" s="114"/>
      <c r="CH539" s="114"/>
      <c r="CI539" s="114"/>
      <c r="CJ539" s="114"/>
      <c r="CK539" s="114"/>
      <c r="CL539" s="114"/>
      <c r="CM539" s="114"/>
      <c r="CN539" s="114"/>
      <c r="CO539" s="114"/>
      <c r="CP539" s="114"/>
      <c r="CQ539" s="114"/>
      <c r="CR539" s="114"/>
      <c r="CS539" s="114"/>
      <c r="CT539" s="114"/>
      <c r="CU539" s="114"/>
      <c r="CV539" s="114"/>
      <c r="CW539" s="114"/>
      <c r="CX539" s="114"/>
      <c r="CY539" s="114"/>
      <c r="CZ539" s="114"/>
      <c r="DA539" s="114"/>
      <c r="DB539" s="114"/>
      <c r="DC539" s="114"/>
      <c r="DD539" s="114"/>
      <c r="DE539" s="114"/>
      <c r="DF539" s="114"/>
      <c r="DG539" s="114"/>
      <c r="DH539" s="114"/>
      <c r="DI539" s="114"/>
      <c r="DJ539" s="114"/>
      <c r="DK539" s="114"/>
      <c r="DL539" s="114"/>
      <c r="DM539" s="114"/>
      <c r="DN539" s="114"/>
      <c r="DO539" s="114"/>
      <c r="DP539" s="114"/>
      <c r="DQ539" s="114"/>
      <c r="DR539" s="114"/>
      <c r="DS539" s="114"/>
      <c r="DT539" s="114"/>
      <c r="DU539" s="114"/>
      <c r="DV539" s="114"/>
      <c r="DW539" s="114"/>
      <c r="DX539" s="114"/>
      <c r="DY539" s="114"/>
      <c r="DZ539" s="114"/>
      <c r="EA539" s="114"/>
      <c r="EB539" s="114"/>
      <c r="EC539" s="114"/>
      <c r="ED539" s="114"/>
      <c r="EE539" s="114"/>
      <c r="EF539" s="114"/>
      <c r="EG539" s="114"/>
      <c r="EH539" s="114"/>
      <c r="EI539" s="114"/>
      <c r="EJ539" s="114"/>
      <c r="EK539" s="114"/>
      <c r="EL539" s="114"/>
      <c r="EM539" s="114"/>
      <c r="EN539" s="114"/>
      <c r="EO539" s="114"/>
    </row>
    <row r="540" spans="1:145" s="115" customFormat="1" ht="31.5" x14ac:dyDescent="0.45">
      <c r="A540" s="46">
        <v>16</v>
      </c>
      <c r="B540" s="46" t="s">
        <v>40</v>
      </c>
      <c r="C540" s="46">
        <v>4</v>
      </c>
      <c r="D540" s="51" t="s">
        <v>137</v>
      </c>
      <c r="E540" s="51" t="s">
        <v>1236</v>
      </c>
      <c r="F540" s="46" t="s">
        <v>69</v>
      </c>
      <c r="G540" s="55" t="s">
        <v>1237</v>
      </c>
      <c r="H540" s="51" t="s">
        <v>1238</v>
      </c>
      <c r="I540" s="70"/>
      <c r="J540" s="114"/>
      <c r="K540" s="114"/>
      <c r="L540" s="114"/>
      <c r="M540" s="114"/>
      <c r="N540" s="114"/>
      <c r="O540" s="114"/>
      <c r="P540" s="114"/>
      <c r="Q540" s="114"/>
      <c r="R540" s="114"/>
      <c r="S540" s="114"/>
      <c r="T540" s="114"/>
      <c r="U540" s="114"/>
      <c r="V540" s="114"/>
      <c r="W540" s="114"/>
      <c r="X540" s="114"/>
      <c r="Y540" s="114"/>
      <c r="Z540" s="114"/>
      <c r="AA540" s="114"/>
      <c r="AB540" s="114"/>
      <c r="AC540" s="114"/>
      <c r="AD540" s="114"/>
      <c r="AE540" s="114"/>
      <c r="AF540" s="114"/>
      <c r="AG540" s="114"/>
      <c r="AH540" s="114"/>
      <c r="AI540" s="114"/>
      <c r="AJ540" s="114"/>
      <c r="AK540" s="114"/>
      <c r="AL540" s="114"/>
      <c r="AM540" s="114"/>
      <c r="AN540" s="114"/>
      <c r="AO540" s="114"/>
      <c r="AP540" s="114"/>
      <c r="AQ540" s="114"/>
      <c r="AR540" s="114"/>
      <c r="AS540" s="114"/>
      <c r="AT540" s="114"/>
      <c r="AU540" s="114"/>
      <c r="AV540" s="114"/>
      <c r="AW540" s="114"/>
      <c r="AX540" s="114"/>
      <c r="AY540" s="114"/>
      <c r="AZ540" s="114"/>
      <c r="BA540" s="114"/>
      <c r="BB540" s="114"/>
      <c r="BC540" s="114"/>
      <c r="BD540" s="114"/>
      <c r="BE540" s="114"/>
      <c r="BF540" s="114"/>
      <c r="BG540" s="114"/>
      <c r="BH540" s="114"/>
      <c r="BI540" s="114"/>
      <c r="BJ540" s="114"/>
      <c r="BK540" s="114"/>
      <c r="BL540" s="114"/>
      <c r="BM540" s="114"/>
      <c r="BN540" s="114"/>
      <c r="BO540" s="114"/>
      <c r="BP540" s="114"/>
      <c r="BQ540" s="114"/>
      <c r="BR540" s="114"/>
      <c r="BS540" s="114"/>
      <c r="BT540" s="114"/>
      <c r="BU540" s="114"/>
      <c r="BV540" s="114"/>
      <c r="BW540" s="114"/>
      <c r="BX540" s="114"/>
      <c r="BY540" s="114"/>
      <c r="BZ540" s="114"/>
      <c r="CA540" s="114"/>
      <c r="CB540" s="114"/>
      <c r="CC540" s="114"/>
      <c r="CD540" s="114"/>
      <c r="CE540" s="114"/>
      <c r="CF540" s="114"/>
      <c r="CG540" s="114"/>
      <c r="CH540" s="114"/>
      <c r="CI540" s="114"/>
      <c r="CJ540" s="114"/>
      <c r="CK540" s="114"/>
      <c r="CL540" s="114"/>
      <c r="CM540" s="114"/>
      <c r="CN540" s="114"/>
      <c r="CO540" s="114"/>
      <c r="CP540" s="114"/>
      <c r="CQ540" s="114"/>
      <c r="CR540" s="114"/>
      <c r="CS540" s="114"/>
      <c r="CT540" s="114"/>
      <c r="CU540" s="114"/>
      <c r="CV540" s="114"/>
      <c r="CW540" s="114"/>
      <c r="CX540" s="114"/>
      <c r="CY540" s="114"/>
      <c r="CZ540" s="114"/>
      <c r="DA540" s="114"/>
      <c r="DB540" s="114"/>
      <c r="DC540" s="114"/>
      <c r="DD540" s="114"/>
      <c r="DE540" s="114"/>
      <c r="DF540" s="114"/>
      <c r="DG540" s="114"/>
      <c r="DH540" s="114"/>
      <c r="DI540" s="114"/>
      <c r="DJ540" s="114"/>
      <c r="DK540" s="114"/>
      <c r="DL540" s="114"/>
      <c r="DM540" s="114"/>
      <c r="DN540" s="114"/>
      <c r="DO540" s="114"/>
      <c r="DP540" s="114"/>
      <c r="DQ540" s="114"/>
      <c r="DR540" s="114"/>
      <c r="DS540" s="114"/>
      <c r="DT540" s="114"/>
      <c r="DU540" s="114"/>
      <c r="DV540" s="114"/>
      <c r="DW540" s="114"/>
      <c r="DX540" s="114"/>
      <c r="DY540" s="114"/>
      <c r="DZ540" s="114"/>
      <c r="EA540" s="114"/>
      <c r="EB540" s="114"/>
      <c r="EC540" s="114"/>
      <c r="ED540" s="114"/>
      <c r="EE540" s="114"/>
      <c r="EF540" s="114"/>
      <c r="EG540" s="114"/>
      <c r="EH540" s="114"/>
      <c r="EI540" s="114"/>
      <c r="EJ540" s="114"/>
      <c r="EK540" s="114"/>
      <c r="EL540" s="114"/>
      <c r="EM540" s="114"/>
      <c r="EN540" s="114"/>
      <c r="EO540" s="114"/>
    </row>
    <row r="541" spans="1:145" s="115" customFormat="1" ht="31.5" x14ac:dyDescent="0.45">
      <c r="A541" s="46">
        <v>16</v>
      </c>
      <c r="B541" s="46" t="s">
        <v>40</v>
      </c>
      <c r="C541" s="46">
        <v>4</v>
      </c>
      <c r="D541" s="51" t="s">
        <v>137</v>
      </c>
      <c r="E541" s="51" t="s">
        <v>1239</v>
      </c>
      <c r="F541" s="46" t="s">
        <v>69</v>
      </c>
      <c r="G541" s="55" t="s">
        <v>1237</v>
      </c>
      <c r="H541" s="51" t="s">
        <v>1238</v>
      </c>
      <c r="I541" s="70"/>
      <c r="J541" s="114"/>
      <c r="K541" s="114"/>
      <c r="L541" s="114"/>
      <c r="M541" s="114"/>
      <c r="N541" s="114"/>
      <c r="O541" s="114"/>
      <c r="P541" s="114"/>
      <c r="Q541" s="114"/>
      <c r="R541" s="114"/>
      <c r="S541" s="114"/>
      <c r="T541" s="114"/>
      <c r="U541" s="114"/>
      <c r="V541" s="114"/>
      <c r="W541" s="114"/>
      <c r="X541" s="114"/>
      <c r="Y541" s="114"/>
      <c r="Z541" s="114"/>
      <c r="AA541" s="114"/>
      <c r="AB541" s="114"/>
      <c r="AC541" s="114"/>
      <c r="AD541" s="114"/>
      <c r="AE541" s="114"/>
      <c r="AF541" s="114"/>
      <c r="AG541" s="114"/>
      <c r="AH541" s="114"/>
      <c r="AI541" s="114"/>
      <c r="AJ541" s="114"/>
      <c r="AK541" s="114"/>
      <c r="AL541" s="114"/>
      <c r="AM541" s="114"/>
      <c r="AN541" s="114"/>
      <c r="AO541" s="114"/>
      <c r="AP541" s="114"/>
      <c r="AQ541" s="114"/>
      <c r="AR541" s="114"/>
      <c r="AS541" s="114"/>
      <c r="AT541" s="114"/>
      <c r="AU541" s="114"/>
      <c r="AV541" s="114"/>
      <c r="AW541" s="114"/>
      <c r="AX541" s="114"/>
      <c r="AY541" s="114"/>
      <c r="AZ541" s="114"/>
      <c r="BA541" s="114"/>
      <c r="BB541" s="114"/>
      <c r="BC541" s="114"/>
      <c r="BD541" s="114"/>
      <c r="BE541" s="114"/>
      <c r="BF541" s="114"/>
      <c r="BG541" s="114"/>
      <c r="BH541" s="114"/>
      <c r="BI541" s="114"/>
      <c r="BJ541" s="114"/>
      <c r="BK541" s="114"/>
      <c r="BL541" s="114"/>
      <c r="BM541" s="114"/>
      <c r="BN541" s="114"/>
      <c r="BO541" s="114"/>
      <c r="BP541" s="114"/>
      <c r="BQ541" s="114"/>
      <c r="BR541" s="114"/>
      <c r="BS541" s="114"/>
      <c r="BT541" s="114"/>
      <c r="BU541" s="114"/>
      <c r="BV541" s="114"/>
      <c r="BW541" s="114"/>
      <c r="BX541" s="114"/>
      <c r="BY541" s="114"/>
      <c r="BZ541" s="114"/>
      <c r="CA541" s="114"/>
      <c r="CB541" s="114"/>
      <c r="CC541" s="114"/>
      <c r="CD541" s="114"/>
      <c r="CE541" s="114"/>
      <c r="CF541" s="114"/>
      <c r="CG541" s="114"/>
      <c r="CH541" s="114"/>
      <c r="CI541" s="114"/>
      <c r="CJ541" s="114"/>
      <c r="CK541" s="114"/>
      <c r="CL541" s="114"/>
      <c r="CM541" s="114"/>
      <c r="CN541" s="114"/>
      <c r="CO541" s="114"/>
      <c r="CP541" s="114"/>
      <c r="CQ541" s="114"/>
      <c r="CR541" s="114"/>
      <c r="CS541" s="114"/>
      <c r="CT541" s="114"/>
      <c r="CU541" s="114"/>
      <c r="CV541" s="114"/>
      <c r="CW541" s="114"/>
      <c r="CX541" s="114"/>
      <c r="CY541" s="114"/>
      <c r="CZ541" s="114"/>
      <c r="DA541" s="114"/>
      <c r="DB541" s="114"/>
      <c r="DC541" s="114"/>
      <c r="DD541" s="114"/>
      <c r="DE541" s="114"/>
      <c r="DF541" s="114"/>
      <c r="DG541" s="114"/>
      <c r="DH541" s="114"/>
      <c r="DI541" s="114"/>
      <c r="DJ541" s="114"/>
      <c r="DK541" s="114"/>
      <c r="DL541" s="114"/>
      <c r="DM541" s="114"/>
      <c r="DN541" s="114"/>
      <c r="DO541" s="114"/>
      <c r="DP541" s="114"/>
      <c r="DQ541" s="114"/>
      <c r="DR541" s="114"/>
      <c r="DS541" s="114"/>
      <c r="DT541" s="114"/>
      <c r="DU541" s="114"/>
      <c r="DV541" s="114"/>
      <c r="DW541" s="114"/>
      <c r="DX541" s="114"/>
      <c r="DY541" s="114"/>
      <c r="DZ541" s="114"/>
      <c r="EA541" s="114"/>
      <c r="EB541" s="114"/>
      <c r="EC541" s="114"/>
      <c r="ED541" s="114"/>
      <c r="EE541" s="114"/>
      <c r="EF541" s="114"/>
      <c r="EG541" s="114"/>
      <c r="EH541" s="114"/>
      <c r="EI541" s="114"/>
      <c r="EJ541" s="114"/>
      <c r="EK541" s="114"/>
      <c r="EL541" s="114"/>
      <c r="EM541" s="114"/>
      <c r="EN541" s="114"/>
      <c r="EO541" s="114"/>
    </row>
    <row r="542" spans="1:145" s="115" customFormat="1" ht="47.25" x14ac:dyDescent="0.45">
      <c r="A542" s="46">
        <v>16</v>
      </c>
      <c r="B542" s="46" t="s">
        <v>40</v>
      </c>
      <c r="C542" s="46">
        <v>4</v>
      </c>
      <c r="D542" s="51" t="s">
        <v>137</v>
      </c>
      <c r="E542" s="51" t="s">
        <v>1240</v>
      </c>
      <c r="F542" s="46" t="s">
        <v>69</v>
      </c>
      <c r="G542" s="55" t="s">
        <v>1237</v>
      </c>
      <c r="H542" s="51" t="s">
        <v>1238</v>
      </c>
      <c r="I542" s="70"/>
      <c r="J542" s="114"/>
      <c r="K542" s="114"/>
      <c r="L542" s="114"/>
      <c r="M542" s="114"/>
      <c r="N542" s="114"/>
      <c r="O542" s="114"/>
      <c r="P542" s="114"/>
      <c r="Q542" s="114"/>
      <c r="R542" s="114"/>
      <c r="S542" s="114"/>
      <c r="T542" s="114"/>
      <c r="U542" s="114"/>
      <c r="V542" s="114"/>
      <c r="W542" s="114"/>
      <c r="X542" s="114"/>
      <c r="Y542" s="114"/>
      <c r="Z542" s="114"/>
      <c r="AA542" s="114"/>
      <c r="AB542" s="114"/>
      <c r="AC542" s="114"/>
      <c r="AD542" s="114"/>
      <c r="AE542" s="114"/>
      <c r="AF542" s="114"/>
      <c r="AG542" s="114"/>
      <c r="AH542" s="114"/>
      <c r="AI542" s="114"/>
      <c r="AJ542" s="114"/>
      <c r="AK542" s="114"/>
      <c r="AL542" s="114"/>
      <c r="AM542" s="114"/>
      <c r="AN542" s="114"/>
      <c r="AO542" s="114"/>
      <c r="AP542" s="114"/>
      <c r="AQ542" s="114"/>
      <c r="AR542" s="114"/>
      <c r="AS542" s="114"/>
      <c r="AT542" s="114"/>
      <c r="AU542" s="114"/>
      <c r="AV542" s="114"/>
      <c r="AW542" s="114"/>
      <c r="AX542" s="114"/>
      <c r="AY542" s="114"/>
      <c r="AZ542" s="114"/>
      <c r="BA542" s="114"/>
      <c r="BB542" s="114"/>
      <c r="BC542" s="114"/>
      <c r="BD542" s="114"/>
      <c r="BE542" s="114"/>
      <c r="BF542" s="114"/>
      <c r="BG542" s="114"/>
      <c r="BH542" s="114"/>
      <c r="BI542" s="114"/>
      <c r="BJ542" s="114"/>
      <c r="BK542" s="114"/>
      <c r="BL542" s="114"/>
      <c r="BM542" s="114"/>
      <c r="BN542" s="114"/>
      <c r="BO542" s="114"/>
      <c r="BP542" s="114"/>
      <c r="BQ542" s="114"/>
      <c r="BR542" s="114"/>
      <c r="BS542" s="114"/>
      <c r="BT542" s="114"/>
      <c r="BU542" s="114"/>
      <c r="BV542" s="114"/>
      <c r="BW542" s="114"/>
      <c r="BX542" s="114"/>
      <c r="BY542" s="114"/>
      <c r="BZ542" s="114"/>
      <c r="CA542" s="114"/>
      <c r="CB542" s="114"/>
      <c r="CC542" s="114"/>
      <c r="CD542" s="114"/>
      <c r="CE542" s="114"/>
      <c r="CF542" s="114"/>
      <c r="CG542" s="114"/>
      <c r="CH542" s="114"/>
      <c r="CI542" s="114"/>
      <c r="CJ542" s="114"/>
      <c r="CK542" s="114"/>
      <c r="CL542" s="114"/>
      <c r="CM542" s="114"/>
      <c r="CN542" s="114"/>
      <c r="CO542" s="114"/>
      <c r="CP542" s="114"/>
      <c r="CQ542" s="114"/>
      <c r="CR542" s="114"/>
      <c r="CS542" s="114"/>
      <c r="CT542" s="114"/>
      <c r="CU542" s="114"/>
      <c r="CV542" s="114"/>
      <c r="CW542" s="114"/>
      <c r="CX542" s="114"/>
      <c r="CY542" s="114"/>
      <c r="CZ542" s="114"/>
      <c r="DA542" s="114"/>
      <c r="DB542" s="114"/>
      <c r="DC542" s="114"/>
      <c r="DD542" s="114"/>
      <c r="DE542" s="114"/>
      <c r="DF542" s="114"/>
      <c r="DG542" s="114"/>
      <c r="DH542" s="114"/>
      <c r="DI542" s="114"/>
      <c r="DJ542" s="114"/>
      <c r="DK542" s="114"/>
      <c r="DL542" s="114"/>
      <c r="DM542" s="114"/>
      <c r="DN542" s="114"/>
      <c r="DO542" s="114"/>
      <c r="DP542" s="114"/>
      <c r="DQ542" s="114"/>
      <c r="DR542" s="114"/>
      <c r="DS542" s="114"/>
      <c r="DT542" s="114"/>
      <c r="DU542" s="114"/>
      <c r="DV542" s="114"/>
      <c r="DW542" s="114"/>
      <c r="DX542" s="114"/>
      <c r="DY542" s="114"/>
      <c r="DZ542" s="114"/>
      <c r="EA542" s="114"/>
      <c r="EB542" s="114"/>
      <c r="EC542" s="114"/>
      <c r="ED542" s="114"/>
      <c r="EE542" s="114"/>
      <c r="EF542" s="114"/>
      <c r="EG542" s="114"/>
      <c r="EH542" s="114"/>
      <c r="EI542" s="114"/>
      <c r="EJ542" s="114"/>
      <c r="EK542" s="114"/>
      <c r="EL542" s="114"/>
      <c r="EM542" s="114"/>
      <c r="EN542" s="114"/>
      <c r="EO542" s="114"/>
    </row>
    <row r="543" spans="1:145" s="115" customFormat="1" ht="31.5" x14ac:dyDescent="0.45">
      <c r="A543" s="46">
        <v>16</v>
      </c>
      <c r="B543" s="46" t="s">
        <v>40</v>
      </c>
      <c r="C543" s="46">
        <v>4</v>
      </c>
      <c r="D543" s="51" t="s">
        <v>137</v>
      </c>
      <c r="E543" s="51" t="s">
        <v>1241</v>
      </c>
      <c r="F543" s="46" t="s">
        <v>69</v>
      </c>
      <c r="G543" s="55" t="s">
        <v>1242</v>
      </c>
      <c r="H543" s="51" t="s">
        <v>1238</v>
      </c>
      <c r="I543" s="70"/>
      <c r="J543" s="114"/>
      <c r="K543" s="114"/>
      <c r="L543" s="114"/>
      <c r="M543" s="114"/>
      <c r="N543" s="114"/>
      <c r="O543" s="114"/>
      <c r="P543" s="114"/>
      <c r="Q543" s="114"/>
      <c r="R543" s="114"/>
      <c r="S543" s="114"/>
      <c r="T543" s="114"/>
      <c r="U543" s="114"/>
      <c r="V543" s="114"/>
      <c r="W543" s="114"/>
      <c r="X543" s="114"/>
      <c r="Y543" s="114"/>
      <c r="Z543" s="114"/>
      <c r="AA543" s="114"/>
      <c r="AB543" s="114"/>
      <c r="AC543" s="114"/>
      <c r="AD543" s="114"/>
      <c r="AE543" s="114"/>
      <c r="AF543" s="114"/>
      <c r="AG543" s="114"/>
      <c r="AH543" s="114"/>
      <c r="AI543" s="114"/>
      <c r="AJ543" s="114"/>
      <c r="AK543" s="114"/>
      <c r="AL543" s="114"/>
      <c r="AM543" s="114"/>
      <c r="AN543" s="114"/>
      <c r="AO543" s="114"/>
      <c r="AP543" s="114"/>
      <c r="AQ543" s="114"/>
      <c r="AR543" s="114"/>
      <c r="AS543" s="114"/>
      <c r="AT543" s="114"/>
      <c r="AU543" s="114"/>
      <c r="AV543" s="114"/>
      <c r="AW543" s="114"/>
      <c r="AX543" s="114"/>
      <c r="AY543" s="114"/>
      <c r="AZ543" s="114"/>
      <c r="BA543" s="114"/>
      <c r="BB543" s="114"/>
      <c r="BC543" s="114"/>
      <c r="BD543" s="114"/>
      <c r="BE543" s="114"/>
      <c r="BF543" s="114"/>
      <c r="BG543" s="114"/>
      <c r="BH543" s="114"/>
      <c r="BI543" s="114"/>
      <c r="BJ543" s="114"/>
      <c r="BK543" s="114"/>
      <c r="BL543" s="114"/>
      <c r="BM543" s="114"/>
      <c r="BN543" s="114"/>
      <c r="BO543" s="114"/>
      <c r="BP543" s="114"/>
      <c r="BQ543" s="114"/>
      <c r="BR543" s="114"/>
      <c r="BS543" s="114"/>
      <c r="BT543" s="114"/>
      <c r="BU543" s="114"/>
      <c r="BV543" s="114"/>
      <c r="BW543" s="114"/>
      <c r="BX543" s="114"/>
      <c r="BY543" s="114"/>
      <c r="BZ543" s="114"/>
      <c r="CA543" s="114"/>
      <c r="CB543" s="114"/>
      <c r="CC543" s="114"/>
      <c r="CD543" s="114"/>
      <c r="CE543" s="114"/>
      <c r="CF543" s="114"/>
      <c r="CG543" s="114"/>
      <c r="CH543" s="114"/>
      <c r="CI543" s="114"/>
      <c r="CJ543" s="114"/>
      <c r="CK543" s="114"/>
      <c r="CL543" s="114"/>
      <c r="CM543" s="114"/>
      <c r="CN543" s="114"/>
      <c r="CO543" s="114"/>
      <c r="CP543" s="114"/>
      <c r="CQ543" s="114"/>
      <c r="CR543" s="114"/>
      <c r="CS543" s="114"/>
      <c r="CT543" s="114"/>
      <c r="CU543" s="114"/>
      <c r="CV543" s="114"/>
      <c r="CW543" s="114"/>
      <c r="CX543" s="114"/>
      <c r="CY543" s="114"/>
      <c r="CZ543" s="114"/>
      <c r="DA543" s="114"/>
      <c r="DB543" s="114"/>
      <c r="DC543" s="114"/>
      <c r="DD543" s="114"/>
      <c r="DE543" s="114"/>
      <c r="DF543" s="114"/>
      <c r="DG543" s="114"/>
      <c r="DH543" s="114"/>
      <c r="DI543" s="114"/>
      <c r="DJ543" s="114"/>
      <c r="DK543" s="114"/>
      <c r="DL543" s="114"/>
      <c r="DM543" s="114"/>
      <c r="DN543" s="114"/>
      <c r="DO543" s="114"/>
      <c r="DP543" s="114"/>
      <c r="DQ543" s="114"/>
      <c r="DR543" s="114"/>
      <c r="DS543" s="114"/>
      <c r="DT543" s="114"/>
      <c r="DU543" s="114"/>
      <c r="DV543" s="114"/>
      <c r="DW543" s="114"/>
      <c r="DX543" s="114"/>
      <c r="DY543" s="114"/>
      <c r="DZ543" s="114"/>
      <c r="EA543" s="114"/>
      <c r="EB543" s="114"/>
      <c r="EC543" s="114"/>
      <c r="ED543" s="114"/>
      <c r="EE543" s="114"/>
      <c r="EF543" s="114"/>
      <c r="EG543" s="114"/>
      <c r="EH543" s="114"/>
      <c r="EI543" s="114"/>
      <c r="EJ543" s="114"/>
      <c r="EK543" s="114"/>
      <c r="EL543" s="114"/>
      <c r="EM543" s="114"/>
      <c r="EN543" s="114"/>
      <c r="EO543" s="114"/>
    </row>
    <row r="544" spans="1:145" s="115" customFormat="1" x14ac:dyDescent="0.45">
      <c r="A544" s="15">
        <v>17</v>
      </c>
      <c r="B544" s="15" t="s">
        <v>41</v>
      </c>
      <c r="C544" s="15">
        <v>1</v>
      </c>
      <c r="D544" s="26" t="s">
        <v>137</v>
      </c>
      <c r="E544" s="26" t="s">
        <v>252</v>
      </c>
      <c r="F544" s="27" t="s">
        <v>81</v>
      </c>
      <c r="G544" s="27">
        <v>27</v>
      </c>
      <c r="H544" s="26" t="s">
        <v>253</v>
      </c>
      <c r="I544" s="70"/>
      <c r="J544" s="114"/>
      <c r="K544" s="114"/>
      <c r="L544" s="114"/>
      <c r="M544" s="114"/>
      <c r="N544" s="114"/>
      <c r="O544" s="114"/>
      <c r="P544" s="114"/>
      <c r="Q544" s="114"/>
      <c r="R544" s="114"/>
      <c r="S544" s="114"/>
      <c r="T544" s="114"/>
      <c r="U544" s="114"/>
      <c r="V544" s="114"/>
      <c r="W544" s="114"/>
      <c r="X544" s="114"/>
      <c r="Y544" s="114"/>
      <c r="Z544" s="114"/>
      <c r="AA544" s="114"/>
      <c r="AB544" s="114"/>
      <c r="AC544" s="114"/>
      <c r="AD544" s="114"/>
      <c r="AE544" s="114"/>
      <c r="AF544" s="114"/>
      <c r="AG544" s="114"/>
      <c r="AH544" s="114"/>
      <c r="AI544" s="114"/>
      <c r="AJ544" s="114"/>
      <c r="AK544" s="114"/>
      <c r="AL544" s="114"/>
      <c r="AM544" s="114"/>
      <c r="AN544" s="114"/>
      <c r="AO544" s="114"/>
      <c r="AP544" s="114"/>
      <c r="AQ544" s="114"/>
      <c r="AR544" s="114"/>
      <c r="AS544" s="114"/>
      <c r="AT544" s="114"/>
      <c r="AU544" s="114"/>
      <c r="AV544" s="114"/>
      <c r="AW544" s="114"/>
      <c r="AX544" s="114"/>
      <c r="AY544" s="114"/>
      <c r="AZ544" s="114"/>
      <c r="BA544" s="114"/>
      <c r="BB544" s="114"/>
      <c r="BC544" s="114"/>
      <c r="BD544" s="114"/>
      <c r="BE544" s="114"/>
      <c r="BF544" s="114"/>
      <c r="BG544" s="114"/>
      <c r="BH544" s="114"/>
      <c r="BI544" s="114"/>
      <c r="BJ544" s="114"/>
      <c r="BK544" s="114"/>
      <c r="BL544" s="114"/>
      <c r="BM544" s="114"/>
      <c r="BN544" s="114"/>
      <c r="BO544" s="114"/>
      <c r="BP544" s="114"/>
      <c r="BQ544" s="114"/>
      <c r="BR544" s="114"/>
      <c r="BS544" s="114"/>
      <c r="BT544" s="114"/>
      <c r="BU544" s="114"/>
      <c r="BV544" s="114"/>
      <c r="BW544" s="114"/>
      <c r="BX544" s="114"/>
      <c r="BY544" s="114"/>
      <c r="BZ544" s="114"/>
      <c r="CA544" s="114"/>
      <c r="CB544" s="114"/>
      <c r="CC544" s="114"/>
      <c r="CD544" s="114"/>
      <c r="CE544" s="114"/>
      <c r="CF544" s="114"/>
      <c r="CG544" s="114"/>
      <c r="CH544" s="114"/>
      <c r="CI544" s="114"/>
      <c r="CJ544" s="114"/>
      <c r="CK544" s="114"/>
      <c r="CL544" s="114"/>
      <c r="CM544" s="114"/>
      <c r="CN544" s="114"/>
      <c r="CO544" s="114"/>
      <c r="CP544" s="114"/>
      <c r="CQ544" s="114"/>
      <c r="CR544" s="114"/>
      <c r="CS544" s="114"/>
      <c r="CT544" s="114"/>
      <c r="CU544" s="114"/>
      <c r="CV544" s="114"/>
      <c r="CW544" s="114"/>
      <c r="CX544" s="114"/>
      <c r="CY544" s="114"/>
      <c r="CZ544" s="114"/>
      <c r="DA544" s="114"/>
      <c r="DB544" s="114"/>
      <c r="DC544" s="114"/>
      <c r="DD544" s="114"/>
      <c r="DE544" s="114"/>
      <c r="DF544" s="114"/>
      <c r="DG544" s="114"/>
      <c r="DH544" s="114"/>
      <c r="DI544" s="114"/>
      <c r="DJ544" s="114"/>
      <c r="DK544" s="114"/>
      <c r="DL544" s="114"/>
      <c r="DM544" s="114"/>
      <c r="DN544" s="114"/>
      <c r="DO544" s="114"/>
      <c r="DP544" s="114"/>
      <c r="DQ544" s="114"/>
      <c r="DR544" s="114"/>
      <c r="DS544" s="114"/>
      <c r="DT544" s="114"/>
      <c r="DU544" s="114"/>
      <c r="DV544" s="114"/>
      <c r="DW544" s="114"/>
      <c r="DX544" s="114"/>
      <c r="DY544" s="114"/>
      <c r="DZ544" s="114"/>
      <c r="EA544" s="114"/>
      <c r="EB544" s="114"/>
      <c r="EC544" s="114"/>
      <c r="ED544" s="114"/>
      <c r="EE544" s="114"/>
      <c r="EF544" s="114"/>
      <c r="EG544" s="114"/>
      <c r="EH544" s="114"/>
      <c r="EI544" s="114"/>
      <c r="EJ544" s="114"/>
      <c r="EK544" s="114"/>
      <c r="EL544" s="114"/>
      <c r="EM544" s="114"/>
      <c r="EN544" s="114"/>
      <c r="EO544" s="114"/>
    </row>
    <row r="545" spans="1:146" s="115" customFormat="1" ht="63" x14ac:dyDescent="0.45">
      <c r="A545" s="15">
        <v>17</v>
      </c>
      <c r="B545" s="15" t="s">
        <v>41</v>
      </c>
      <c r="C545" s="15">
        <v>1</v>
      </c>
      <c r="D545" s="20" t="s">
        <v>0</v>
      </c>
      <c r="E545" s="20" t="s">
        <v>260</v>
      </c>
      <c r="F545" s="21" t="s">
        <v>81</v>
      </c>
      <c r="G545" s="21" t="s">
        <v>179</v>
      </c>
      <c r="H545" s="20" t="s">
        <v>259</v>
      </c>
      <c r="I545" s="70"/>
      <c r="J545" s="114"/>
      <c r="K545" s="114"/>
      <c r="L545" s="114"/>
      <c r="M545" s="114"/>
      <c r="N545" s="114"/>
      <c r="O545" s="114"/>
      <c r="P545" s="114"/>
      <c r="Q545" s="114"/>
      <c r="R545" s="114"/>
      <c r="S545" s="114"/>
      <c r="T545" s="114"/>
      <c r="U545" s="114"/>
      <c r="V545" s="114"/>
      <c r="W545" s="114"/>
      <c r="X545" s="114"/>
      <c r="Y545" s="114"/>
      <c r="Z545" s="114"/>
      <c r="AA545" s="114"/>
      <c r="AB545" s="114"/>
      <c r="AC545" s="114"/>
      <c r="AD545" s="114"/>
      <c r="AE545" s="114"/>
      <c r="AF545" s="114"/>
      <c r="AG545" s="114"/>
      <c r="AH545" s="114"/>
      <c r="AI545" s="114"/>
      <c r="AJ545" s="114"/>
      <c r="AK545" s="114"/>
      <c r="AL545" s="114"/>
      <c r="AM545" s="114"/>
      <c r="AN545" s="114"/>
      <c r="AO545" s="114"/>
      <c r="AP545" s="114"/>
      <c r="AQ545" s="114"/>
      <c r="AR545" s="114"/>
      <c r="AS545" s="114"/>
      <c r="AT545" s="114"/>
      <c r="AU545" s="114"/>
      <c r="AV545" s="114"/>
      <c r="AW545" s="114"/>
      <c r="AX545" s="114"/>
      <c r="AY545" s="114"/>
      <c r="AZ545" s="114"/>
      <c r="BA545" s="114"/>
      <c r="BB545" s="114"/>
      <c r="BC545" s="114"/>
      <c r="BD545" s="114"/>
      <c r="BE545" s="114"/>
      <c r="BF545" s="114"/>
      <c r="BG545" s="114"/>
      <c r="BH545" s="114"/>
      <c r="BI545" s="114"/>
      <c r="BJ545" s="114"/>
      <c r="BK545" s="114"/>
      <c r="BL545" s="114"/>
      <c r="BM545" s="114"/>
      <c r="BN545" s="114"/>
      <c r="BO545" s="114"/>
      <c r="BP545" s="114"/>
      <c r="BQ545" s="114"/>
      <c r="BR545" s="114"/>
      <c r="BS545" s="114"/>
      <c r="BT545" s="114"/>
      <c r="BU545" s="114"/>
      <c r="BV545" s="114"/>
      <c r="BW545" s="114"/>
      <c r="BX545" s="114"/>
      <c r="BY545" s="114"/>
      <c r="BZ545" s="114"/>
      <c r="CA545" s="114"/>
      <c r="CB545" s="114"/>
      <c r="CC545" s="114"/>
      <c r="CD545" s="114"/>
      <c r="CE545" s="114"/>
      <c r="CF545" s="114"/>
      <c r="CG545" s="114"/>
      <c r="CH545" s="114"/>
      <c r="CI545" s="114"/>
      <c r="CJ545" s="114"/>
      <c r="CK545" s="114"/>
      <c r="CL545" s="114"/>
      <c r="CM545" s="114"/>
      <c r="CN545" s="114"/>
      <c r="CO545" s="114"/>
      <c r="CP545" s="114"/>
      <c r="CQ545" s="114"/>
      <c r="CR545" s="114"/>
      <c r="CS545" s="114"/>
      <c r="CT545" s="114"/>
      <c r="CU545" s="114"/>
      <c r="CV545" s="114"/>
      <c r="CW545" s="114"/>
      <c r="CX545" s="114"/>
      <c r="CY545" s="114"/>
      <c r="CZ545" s="114"/>
      <c r="DA545" s="114"/>
      <c r="DB545" s="114"/>
      <c r="DC545" s="114"/>
      <c r="DD545" s="114"/>
      <c r="DE545" s="114"/>
      <c r="DF545" s="114"/>
      <c r="DG545" s="114"/>
      <c r="DH545" s="114"/>
      <c r="DI545" s="114"/>
      <c r="DJ545" s="114"/>
      <c r="DK545" s="114"/>
      <c r="DL545" s="114"/>
      <c r="DM545" s="114"/>
      <c r="DN545" s="114"/>
      <c r="DO545" s="114"/>
      <c r="DP545" s="114"/>
      <c r="DQ545" s="114"/>
      <c r="DR545" s="114"/>
      <c r="DS545" s="114"/>
      <c r="DT545" s="114"/>
      <c r="DU545" s="114"/>
      <c r="DV545" s="114"/>
      <c r="DW545" s="114"/>
      <c r="DX545" s="114"/>
      <c r="DY545" s="114"/>
      <c r="DZ545" s="114"/>
      <c r="EA545" s="114"/>
      <c r="EB545" s="114"/>
      <c r="EC545" s="114"/>
      <c r="ED545" s="114"/>
      <c r="EE545" s="114"/>
      <c r="EF545" s="114"/>
      <c r="EG545" s="114"/>
      <c r="EH545" s="114"/>
      <c r="EI545" s="114"/>
      <c r="EJ545" s="114"/>
      <c r="EK545" s="114"/>
      <c r="EL545" s="114"/>
      <c r="EM545" s="114"/>
      <c r="EN545" s="114"/>
      <c r="EO545" s="114"/>
    </row>
    <row r="546" spans="1:146" s="115" customFormat="1" ht="31.5" x14ac:dyDescent="0.45">
      <c r="A546" s="15">
        <v>17</v>
      </c>
      <c r="B546" s="15" t="s">
        <v>41</v>
      </c>
      <c r="C546" s="15">
        <v>1</v>
      </c>
      <c r="D546" s="26" t="s">
        <v>1</v>
      </c>
      <c r="E546" s="26" t="s">
        <v>250</v>
      </c>
      <c r="F546" s="27" t="s">
        <v>81</v>
      </c>
      <c r="G546" s="27">
        <v>18</v>
      </c>
      <c r="H546" s="26" t="s">
        <v>251</v>
      </c>
      <c r="I546" s="70"/>
      <c r="J546" s="114"/>
      <c r="K546" s="114"/>
      <c r="L546" s="114"/>
      <c r="M546" s="114"/>
      <c r="N546" s="114"/>
      <c r="O546" s="114"/>
      <c r="P546" s="114"/>
      <c r="Q546" s="114"/>
      <c r="R546" s="114"/>
      <c r="S546" s="114"/>
      <c r="T546" s="114"/>
      <c r="U546" s="114"/>
      <c r="V546" s="114"/>
      <c r="W546" s="114"/>
      <c r="X546" s="114"/>
      <c r="Y546" s="114"/>
      <c r="Z546" s="114"/>
      <c r="AA546" s="114"/>
      <c r="AB546" s="114"/>
      <c r="AC546" s="114"/>
      <c r="AD546" s="114"/>
      <c r="AE546" s="114"/>
      <c r="AF546" s="114"/>
      <c r="AG546" s="114"/>
      <c r="AH546" s="114"/>
      <c r="AI546" s="114"/>
      <c r="AJ546" s="114"/>
      <c r="AK546" s="114"/>
      <c r="AL546" s="114"/>
      <c r="AM546" s="114"/>
      <c r="AN546" s="114"/>
      <c r="AO546" s="114"/>
      <c r="AP546" s="114"/>
      <c r="AQ546" s="114"/>
      <c r="AR546" s="114"/>
      <c r="AS546" s="114"/>
      <c r="AT546" s="114"/>
      <c r="AU546" s="114"/>
      <c r="AV546" s="114"/>
      <c r="AW546" s="114"/>
      <c r="AX546" s="114"/>
      <c r="AY546" s="114"/>
      <c r="AZ546" s="114"/>
      <c r="BA546" s="114"/>
      <c r="BB546" s="114"/>
      <c r="BC546" s="114"/>
      <c r="BD546" s="114"/>
      <c r="BE546" s="114"/>
      <c r="BF546" s="114"/>
      <c r="BG546" s="114"/>
      <c r="BH546" s="114"/>
      <c r="BI546" s="114"/>
      <c r="BJ546" s="114"/>
      <c r="BK546" s="114"/>
      <c r="BL546" s="114"/>
      <c r="BM546" s="114"/>
      <c r="BN546" s="114"/>
      <c r="BO546" s="114"/>
      <c r="BP546" s="114"/>
      <c r="BQ546" s="114"/>
      <c r="BR546" s="114"/>
      <c r="BS546" s="114"/>
      <c r="BT546" s="114"/>
      <c r="BU546" s="114"/>
      <c r="BV546" s="114"/>
      <c r="BW546" s="114"/>
      <c r="BX546" s="114"/>
      <c r="BY546" s="114"/>
      <c r="BZ546" s="114"/>
      <c r="CA546" s="114"/>
      <c r="CB546" s="114"/>
      <c r="CC546" s="114"/>
      <c r="CD546" s="114"/>
      <c r="CE546" s="114"/>
      <c r="CF546" s="114"/>
      <c r="CG546" s="114"/>
      <c r="CH546" s="114"/>
      <c r="CI546" s="114"/>
      <c r="CJ546" s="114"/>
      <c r="CK546" s="114"/>
      <c r="CL546" s="114"/>
      <c r="CM546" s="114"/>
      <c r="CN546" s="114"/>
      <c r="CO546" s="114"/>
      <c r="CP546" s="114"/>
      <c r="CQ546" s="114"/>
      <c r="CR546" s="114"/>
      <c r="CS546" s="114"/>
      <c r="CT546" s="114"/>
      <c r="CU546" s="114"/>
      <c r="CV546" s="114"/>
      <c r="CW546" s="114"/>
      <c r="CX546" s="114"/>
      <c r="CY546" s="114"/>
      <c r="CZ546" s="114"/>
      <c r="DA546" s="114"/>
      <c r="DB546" s="114"/>
      <c r="DC546" s="114"/>
      <c r="DD546" s="114"/>
      <c r="DE546" s="114"/>
      <c r="DF546" s="114"/>
      <c r="DG546" s="114"/>
      <c r="DH546" s="114"/>
      <c r="DI546" s="114"/>
      <c r="DJ546" s="114"/>
      <c r="DK546" s="114"/>
      <c r="DL546" s="114"/>
      <c r="DM546" s="114"/>
      <c r="DN546" s="114"/>
      <c r="DO546" s="114"/>
      <c r="DP546" s="114"/>
      <c r="DQ546" s="114"/>
      <c r="DR546" s="114"/>
      <c r="DS546" s="114"/>
      <c r="DT546" s="114"/>
      <c r="DU546" s="114"/>
      <c r="DV546" s="114"/>
      <c r="DW546" s="114"/>
      <c r="DX546" s="114"/>
      <c r="DY546" s="114"/>
      <c r="DZ546" s="114"/>
      <c r="EA546" s="114"/>
      <c r="EB546" s="114"/>
      <c r="EC546" s="114"/>
      <c r="ED546" s="114"/>
      <c r="EE546" s="114"/>
      <c r="EF546" s="114"/>
      <c r="EG546" s="114"/>
      <c r="EH546" s="114"/>
      <c r="EI546" s="114"/>
      <c r="EJ546" s="114"/>
      <c r="EK546" s="114"/>
      <c r="EL546" s="114"/>
      <c r="EM546" s="114"/>
      <c r="EN546" s="114"/>
      <c r="EO546" s="114"/>
    </row>
    <row r="547" spans="1:146" s="115" customFormat="1" ht="31.5" x14ac:dyDescent="0.45">
      <c r="A547" s="15">
        <v>17</v>
      </c>
      <c r="B547" s="15" t="s">
        <v>41</v>
      </c>
      <c r="C547" s="15">
        <v>1</v>
      </c>
      <c r="D547" s="20" t="s">
        <v>1</v>
      </c>
      <c r="E547" s="20" t="s">
        <v>254</v>
      </c>
      <c r="F547" s="21" t="s">
        <v>81</v>
      </c>
      <c r="G547" s="21">
        <v>4</v>
      </c>
      <c r="H547" s="20" t="s">
        <v>255</v>
      </c>
      <c r="I547" s="70"/>
      <c r="J547" s="114"/>
      <c r="K547" s="114"/>
      <c r="L547" s="114"/>
      <c r="M547" s="114"/>
      <c r="N547" s="114"/>
      <c r="O547" s="114"/>
      <c r="P547" s="114"/>
      <c r="Q547" s="114"/>
      <c r="R547" s="114"/>
      <c r="S547" s="114"/>
      <c r="T547" s="114"/>
      <c r="U547" s="114"/>
      <c r="V547" s="114"/>
      <c r="W547" s="114"/>
      <c r="X547" s="114"/>
      <c r="Y547" s="114"/>
      <c r="Z547" s="114"/>
      <c r="AA547" s="114"/>
      <c r="AB547" s="114"/>
      <c r="AC547" s="114"/>
      <c r="AD547" s="114"/>
      <c r="AE547" s="114"/>
      <c r="AF547" s="114"/>
      <c r="AG547" s="114"/>
      <c r="AH547" s="114"/>
      <c r="AI547" s="114"/>
      <c r="AJ547" s="114"/>
      <c r="AK547" s="114"/>
      <c r="AL547" s="114"/>
      <c r="AM547" s="114"/>
      <c r="AN547" s="114"/>
      <c r="AO547" s="114"/>
      <c r="AP547" s="114"/>
      <c r="AQ547" s="114"/>
      <c r="AR547" s="114"/>
      <c r="AS547" s="114"/>
      <c r="AT547" s="114"/>
      <c r="AU547" s="114"/>
      <c r="AV547" s="114"/>
      <c r="AW547" s="114"/>
      <c r="AX547" s="114"/>
      <c r="AY547" s="114"/>
      <c r="AZ547" s="114"/>
      <c r="BA547" s="114"/>
      <c r="BB547" s="114"/>
      <c r="BC547" s="114"/>
      <c r="BD547" s="114"/>
      <c r="BE547" s="114"/>
      <c r="BF547" s="114"/>
      <c r="BG547" s="114"/>
      <c r="BH547" s="114"/>
      <c r="BI547" s="114"/>
      <c r="BJ547" s="114"/>
      <c r="BK547" s="114"/>
      <c r="BL547" s="114"/>
      <c r="BM547" s="114"/>
      <c r="BN547" s="114"/>
      <c r="BO547" s="114"/>
      <c r="BP547" s="114"/>
      <c r="BQ547" s="114"/>
      <c r="BR547" s="114"/>
      <c r="BS547" s="114"/>
      <c r="BT547" s="114"/>
      <c r="BU547" s="114"/>
      <c r="BV547" s="114"/>
      <c r="BW547" s="114"/>
      <c r="BX547" s="114"/>
      <c r="BY547" s="114"/>
      <c r="BZ547" s="114"/>
      <c r="CA547" s="114"/>
      <c r="CB547" s="114"/>
      <c r="CC547" s="114"/>
      <c r="CD547" s="114"/>
      <c r="CE547" s="114"/>
      <c r="CF547" s="114"/>
      <c r="CG547" s="114"/>
      <c r="CH547" s="114"/>
      <c r="CI547" s="114"/>
      <c r="CJ547" s="114"/>
      <c r="CK547" s="114"/>
      <c r="CL547" s="114"/>
      <c r="CM547" s="114"/>
      <c r="CN547" s="114"/>
      <c r="CO547" s="114"/>
      <c r="CP547" s="114"/>
      <c r="CQ547" s="114"/>
      <c r="CR547" s="114"/>
      <c r="CS547" s="114"/>
      <c r="CT547" s="114"/>
      <c r="CU547" s="114"/>
      <c r="CV547" s="114"/>
      <c r="CW547" s="114"/>
      <c r="CX547" s="114"/>
      <c r="CY547" s="114"/>
      <c r="CZ547" s="114"/>
      <c r="DA547" s="114"/>
      <c r="DB547" s="114"/>
      <c r="DC547" s="114"/>
      <c r="DD547" s="114"/>
      <c r="DE547" s="114"/>
      <c r="DF547" s="114"/>
      <c r="DG547" s="114"/>
      <c r="DH547" s="114"/>
      <c r="DI547" s="114"/>
      <c r="DJ547" s="114"/>
      <c r="DK547" s="114"/>
      <c r="DL547" s="114"/>
      <c r="DM547" s="114"/>
      <c r="DN547" s="114"/>
      <c r="DO547" s="114"/>
      <c r="DP547" s="114"/>
      <c r="DQ547" s="114"/>
      <c r="DR547" s="114"/>
      <c r="DS547" s="114"/>
      <c r="DT547" s="114"/>
      <c r="DU547" s="114"/>
      <c r="DV547" s="114"/>
      <c r="DW547" s="114"/>
      <c r="DX547" s="114"/>
      <c r="DY547" s="114"/>
      <c r="DZ547" s="114"/>
      <c r="EA547" s="114"/>
      <c r="EB547" s="114"/>
      <c r="EC547" s="114"/>
      <c r="ED547" s="114"/>
      <c r="EE547" s="114"/>
      <c r="EF547" s="114"/>
      <c r="EG547" s="114"/>
      <c r="EH547" s="114"/>
      <c r="EI547" s="114"/>
      <c r="EJ547" s="114"/>
      <c r="EK547" s="114"/>
      <c r="EL547" s="114"/>
      <c r="EM547" s="114"/>
      <c r="EN547" s="114"/>
      <c r="EO547" s="114"/>
    </row>
    <row r="548" spans="1:146" s="115" customFormat="1" ht="31.5" x14ac:dyDescent="0.45">
      <c r="A548" s="15">
        <v>17</v>
      </c>
      <c r="B548" s="15" t="s">
        <v>41</v>
      </c>
      <c r="C548" s="15">
        <v>1</v>
      </c>
      <c r="D548" s="20" t="s">
        <v>83</v>
      </c>
      <c r="E548" s="20" t="s">
        <v>256</v>
      </c>
      <c r="F548" s="21" t="s">
        <v>69</v>
      </c>
      <c r="G548" s="21">
        <v>70</v>
      </c>
      <c r="H548" s="20" t="s">
        <v>257</v>
      </c>
      <c r="I548" s="70"/>
      <c r="J548" s="114"/>
      <c r="K548" s="114"/>
      <c r="L548" s="114"/>
      <c r="M548" s="114"/>
      <c r="N548" s="114"/>
      <c r="O548" s="114"/>
      <c r="P548" s="114"/>
      <c r="Q548" s="114"/>
      <c r="R548" s="114"/>
      <c r="S548" s="114"/>
      <c r="T548" s="114"/>
      <c r="U548" s="114"/>
      <c r="V548" s="114"/>
      <c r="W548" s="114"/>
      <c r="X548" s="114"/>
      <c r="Y548" s="114"/>
      <c r="Z548" s="114"/>
      <c r="AA548" s="114"/>
      <c r="AB548" s="114"/>
      <c r="AC548" s="114"/>
      <c r="AD548" s="114"/>
      <c r="AE548" s="114"/>
      <c r="AF548" s="114"/>
      <c r="AG548" s="114"/>
      <c r="AH548" s="114"/>
      <c r="AI548" s="114"/>
      <c r="AJ548" s="114"/>
      <c r="AK548" s="114"/>
      <c r="AL548" s="114"/>
      <c r="AM548" s="114"/>
      <c r="AN548" s="114"/>
      <c r="AO548" s="114"/>
      <c r="AP548" s="114"/>
      <c r="AQ548" s="114"/>
      <c r="AR548" s="114"/>
      <c r="AS548" s="114"/>
      <c r="AT548" s="114"/>
      <c r="AU548" s="114"/>
      <c r="AV548" s="114"/>
      <c r="AW548" s="114"/>
      <c r="AX548" s="114"/>
      <c r="AY548" s="114"/>
      <c r="AZ548" s="114"/>
      <c r="BA548" s="114"/>
      <c r="BB548" s="114"/>
      <c r="BC548" s="114"/>
      <c r="BD548" s="114"/>
      <c r="BE548" s="114"/>
      <c r="BF548" s="114"/>
      <c r="BG548" s="114"/>
      <c r="BH548" s="114"/>
      <c r="BI548" s="114"/>
      <c r="BJ548" s="114"/>
      <c r="BK548" s="114"/>
      <c r="BL548" s="114"/>
      <c r="BM548" s="114"/>
      <c r="BN548" s="114"/>
      <c r="BO548" s="114"/>
      <c r="BP548" s="114"/>
      <c r="BQ548" s="114"/>
      <c r="BR548" s="114"/>
      <c r="BS548" s="114"/>
      <c r="BT548" s="114"/>
      <c r="BU548" s="114"/>
      <c r="BV548" s="114"/>
      <c r="BW548" s="114"/>
      <c r="BX548" s="114"/>
      <c r="BY548" s="114"/>
      <c r="BZ548" s="114"/>
      <c r="CA548" s="114"/>
      <c r="CB548" s="114"/>
      <c r="CC548" s="114"/>
      <c r="CD548" s="114"/>
      <c r="CE548" s="114"/>
      <c r="CF548" s="114"/>
      <c r="CG548" s="114"/>
      <c r="CH548" s="114"/>
      <c r="CI548" s="114"/>
      <c r="CJ548" s="114"/>
      <c r="CK548" s="114"/>
      <c r="CL548" s="114"/>
      <c r="CM548" s="114"/>
      <c r="CN548" s="114"/>
      <c r="CO548" s="114"/>
      <c r="CP548" s="114"/>
      <c r="CQ548" s="114"/>
      <c r="CR548" s="114"/>
      <c r="CS548" s="114"/>
      <c r="CT548" s="114"/>
      <c r="CU548" s="114"/>
      <c r="CV548" s="114"/>
      <c r="CW548" s="114"/>
      <c r="CX548" s="114"/>
      <c r="CY548" s="114"/>
      <c r="CZ548" s="114"/>
      <c r="DA548" s="114"/>
      <c r="DB548" s="114"/>
      <c r="DC548" s="114"/>
      <c r="DD548" s="114"/>
      <c r="DE548" s="114"/>
      <c r="DF548" s="114"/>
      <c r="DG548" s="114"/>
      <c r="DH548" s="114"/>
      <c r="DI548" s="114"/>
      <c r="DJ548" s="114"/>
      <c r="DK548" s="114"/>
      <c r="DL548" s="114"/>
      <c r="DM548" s="114"/>
      <c r="DN548" s="114"/>
      <c r="DO548" s="114"/>
      <c r="DP548" s="114"/>
      <c r="DQ548" s="114"/>
      <c r="DR548" s="114"/>
      <c r="DS548" s="114"/>
      <c r="DT548" s="114"/>
      <c r="DU548" s="114"/>
      <c r="DV548" s="114"/>
      <c r="DW548" s="114"/>
      <c r="DX548" s="114"/>
      <c r="DY548" s="114"/>
      <c r="DZ548" s="114"/>
      <c r="EA548" s="114"/>
      <c r="EB548" s="114"/>
      <c r="EC548" s="114"/>
      <c r="ED548" s="114"/>
      <c r="EE548" s="114"/>
      <c r="EF548" s="114"/>
      <c r="EG548" s="114"/>
      <c r="EH548" s="114"/>
      <c r="EI548" s="114"/>
      <c r="EJ548" s="114"/>
      <c r="EK548" s="114"/>
      <c r="EL548" s="114"/>
      <c r="EM548" s="114"/>
      <c r="EN548" s="114"/>
      <c r="EO548" s="114"/>
    </row>
    <row r="549" spans="1:146" s="115" customFormat="1" ht="63" x14ac:dyDescent="0.45">
      <c r="A549" s="15">
        <v>17</v>
      </c>
      <c r="B549" s="15" t="s">
        <v>41</v>
      </c>
      <c r="C549" s="15">
        <v>1</v>
      </c>
      <c r="D549" s="26" t="s">
        <v>83</v>
      </c>
      <c r="E549" s="26" t="s">
        <v>258</v>
      </c>
      <c r="F549" s="27" t="s">
        <v>81</v>
      </c>
      <c r="G549" s="27">
        <v>11</v>
      </c>
      <c r="H549" s="26" t="s">
        <v>259</v>
      </c>
      <c r="I549" s="70"/>
      <c r="J549" s="114"/>
      <c r="K549" s="114"/>
      <c r="L549" s="114"/>
      <c r="M549" s="114"/>
      <c r="N549" s="114"/>
      <c r="O549" s="114"/>
      <c r="P549" s="114"/>
      <c r="Q549" s="114"/>
      <c r="R549" s="114"/>
      <c r="S549" s="114"/>
      <c r="T549" s="114"/>
      <c r="U549" s="114"/>
      <c r="V549" s="114"/>
      <c r="W549" s="114"/>
      <c r="X549" s="114"/>
      <c r="Y549" s="114"/>
      <c r="Z549" s="114"/>
      <c r="AA549" s="114"/>
      <c r="AB549" s="114"/>
      <c r="AC549" s="114"/>
      <c r="AD549" s="114"/>
      <c r="AE549" s="114"/>
      <c r="AF549" s="114"/>
      <c r="AG549" s="114"/>
      <c r="AH549" s="114"/>
      <c r="AI549" s="114"/>
      <c r="AJ549" s="114"/>
      <c r="AK549" s="114"/>
      <c r="AL549" s="114"/>
      <c r="AM549" s="114"/>
      <c r="AN549" s="114"/>
      <c r="AO549" s="114"/>
      <c r="AP549" s="114"/>
      <c r="AQ549" s="114"/>
      <c r="AR549" s="114"/>
      <c r="AS549" s="114"/>
      <c r="AT549" s="114"/>
      <c r="AU549" s="114"/>
      <c r="AV549" s="114"/>
      <c r="AW549" s="114"/>
      <c r="AX549" s="114"/>
      <c r="AY549" s="114"/>
      <c r="AZ549" s="114"/>
      <c r="BA549" s="114"/>
      <c r="BB549" s="114"/>
      <c r="BC549" s="114"/>
      <c r="BD549" s="114"/>
      <c r="BE549" s="114"/>
      <c r="BF549" s="114"/>
      <c r="BG549" s="114"/>
      <c r="BH549" s="114"/>
      <c r="BI549" s="114"/>
      <c r="BJ549" s="114"/>
      <c r="BK549" s="114"/>
      <c r="BL549" s="114"/>
      <c r="BM549" s="114"/>
      <c r="BN549" s="114"/>
      <c r="BO549" s="114"/>
      <c r="BP549" s="114"/>
      <c r="BQ549" s="114"/>
      <c r="BR549" s="114"/>
      <c r="BS549" s="114"/>
      <c r="BT549" s="114"/>
      <c r="BU549" s="114"/>
      <c r="BV549" s="114"/>
      <c r="BW549" s="114"/>
      <c r="BX549" s="114"/>
      <c r="BY549" s="114"/>
      <c r="BZ549" s="114"/>
      <c r="CA549" s="114"/>
      <c r="CB549" s="114"/>
      <c r="CC549" s="114"/>
      <c r="CD549" s="114"/>
      <c r="CE549" s="114"/>
      <c r="CF549" s="114"/>
      <c r="CG549" s="114"/>
      <c r="CH549" s="114"/>
      <c r="CI549" s="114"/>
      <c r="CJ549" s="114"/>
      <c r="CK549" s="114"/>
      <c r="CL549" s="114"/>
      <c r="CM549" s="114"/>
      <c r="CN549" s="114"/>
      <c r="CO549" s="114"/>
      <c r="CP549" s="114"/>
      <c r="CQ549" s="114"/>
      <c r="CR549" s="114"/>
      <c r="CS549" s="114"/>
      <c r="CT549" s="114"/>
      <c r="CU549" s="114"/>
      <c r="CV549" s="114"/>
      <c r="CW549" s="114"/>
      <c r="CX549" s="114"/>
      <c r="CY549" s="114"/>
      <c r="CZ549" s="114"/>
      <c r="DA549" s="114"/>
      <c r="DB549" s="114"/>
      <c r="DC549" s="114"/>
      <c r="DD549" s="114"/>
      <c r="DE549" s="114"/>
      <c r="DF549" s="114"/>
      <c r="DG549" s="114"/>
      <c r="DH549" s="114"/>
      <c r="DI549" s="114"/>
      <c r="DJ549" s="114"/>
      <c r="DK549" s="114"/>
      <c r="DL549" s="114"/>
      <c r="DM549" s="114"/>
      <c r="DN549" s="114"/>
      <c r="DO549" s="114"/>
      <c r="DP549" s="114"/>
      <c r="DQ549" s="114"/>
      <c r="DR549" s="114"/>
      <c r="DS549" s="114"/>
      <c r="DT549" s="114"/>
      <c r="DU549" s="114"/>
      <c r="DV549" s="114"/>
      <c r="DW549" s="114"/>
      <c r="DX549" s="114"/>
      <c r="DY549" s="114"/>
      <c r="DZ549" s="114"/>
      <c r="EA549" s="114"/>
      <c r="EB549" s="114"/>
      <c r="EC549" s="114"/>
      <c r="ED549" s="114"/>
      <c r="EE549" s="114"/>
      <c r="EF549" s="114"/>
      <c r="EG549" s="114"/>
      <c r="EH549" s="114"/>
      <c r="EI549" s="114"/>
      <c r="EJ549" s="114"/>
      <c r="EK549" s="114"/>
      <c r="EL549" s="114"/>
      <c r="EM549" s="114"/>
      <c r="EN549" s="114"/>
      <c r="EO549" s="114"/>
    </row>
    <row r="550" spans="1:146" s="115" customFormat="1" x14ac:dyDescent="0.45">
      <c r="A550" s="33">
        <v>17</v>
      </c>
      <c r="B550" s="33" t="s">
        <v>41</v>
      </c>
      <c r="C550" s="33">
        <v>2</v>
      </c>
      <c r="D550" s="44" t="s">
        <v>137</v>
      </c>
      <c r="E550" s="44" t="s">
        <v>476</v>
      </c>
      <c r="F550" s="45" t="s">
        <v>81</v>
      </c>
      <c r="G550" s="45">
        <v>32</v>
      </c>
      <c r="H550" s="44" t="s">
        <v>477</v>
      </c>
      <c r="I550" s="70"/>
      <c r="J550" s="114"/>
      <c r="K550" s="114"/>
      <c r="L550" s="114"/>
      <c r="M550" s="114"/>
      <c r="N550" s="114"/>
      <c r="O550" s="114"/>
      <c r="P550" s="114"/>
      <c r="Q550" s="114"/>
      <c r="R550" s="114"/>
      <c r="S550" s="114"/>
      <c r="T550" s="114"/>
      <c r="U550" s="114"/>
      <c r="V550" s="114"/>
      <c r="W550" s="114"/>
      <c r="X550" s="114"/>
      <c r="Y550" s="114"/>
      <c r="Z550" s="114"/>
      <c r="AA550" s="114"/>
      <c r="AB550" s="114"/>
      <c r="AC550" s="114"/>
      <c r="AD550" s="114"/>
      <c r="AE550" s="114"/>
      <c r="AF550" s="114"/>
      <c r="AG550" s="114"/>
      <c r="AH550" s="114"/>
      <c r="AI550" s="114"/>
      <c r="AJ550" s="114"/>
      <c r="AK550" s="114"/>
      <c r="AL550" s="114"/>
      <c r="AM550" s="114"/>
      <c r="AN550" s="114"/>
      <c r="AO550" s="114"/>
      <c r="AP550" s="114"/>
      <c r="AQ550" s="114"/>
      <c r="AR550" s="114"/>
      <c r="AS550" s="114"/>
      <c r="AT550" s="114"/>
      <c r="AU550" s="114"/>
      <c r="AV550" s="114"/>
      <c r="AW550" s="114"/>
      <c r="AX550" s="114"/>
      <c r="AY550" s="114"/>
      <c r="AZ550" s="114"/>
      <c r="BA550" s="114"/>
      <c r="BB550" s="114"/>
      <c r="BC550" s="114"/>
      <c r="BD550" s="114"/>
      <c r="BE550" s="114"/>
      <c r="BF550" s="114"/>
      <c r="BG550" s="114"/>
      <c r="BH550" s="114"/>
      <c r="BI550" s="114"/>
      <c r="BJ550" s="114"/>
      <c r="BK550" s="114"/>
      <c r="BL550" s="114"/>
      <c r="BM550" s="114"/>
      <c r="BN550" s="114"/>
      <c r="BO550" s="114"/>
      <c r="BP550" s="114"/>
      <c r="BQ550" s="114"/>
      <c r="BR550" s="114"/>
      <c r="BS550" s="114"/>
      <c r="BT550" s="114"/>
      <c r="BU550" s="114"/>
      <c r="BV550" s="114"/>
      <c r="BW550" s="114"/>
      <c r="BX550" s="114"/>
      <c r="BY550" s="114"/>
      <c r="BZ550" s="114"/>
      <c r="CA550" s="114"/>
      <c r="CB550" s="114"/>
      <c r="CC550" s="114"/>
      <c r="CD550" s="114"/>
      <c r="CE550" s="114"/>
      <c r="CF550" s="114"/>
      <c r="CG550" s="114"/>
      <c r="CH550" s="114"/>
      <c r="CI550" s="114"/>
      <c r="CJ550" s="114"/>
      <c r="CK550" s="114"/>
      <c r="CL550" s="114"/>
      <c r="CM550" s="114"/>
      <c r="CN550" s="114"/>
      <c r="CO550" s="114"/>
      <c r="CP550" s="114"/>
      <c r="CQ550" s="114"/>
      <c r="CR550" s="114"/>
      <c r="CS550" s="114"/>
      <c r="CT550" s="114"/>
      <c r="CU550" s="114"/>
      <c r="CV550" s="114"/>
      <c r="CW550" s="114"/>
      <c r="CX550" s="114"/>
      <c r="CY550" s="114"/>
      <c r="CZ550" s="114"/>
      <c r="DA550" s="114"/>
      <c r="DB550" s="114"/>
      <c r="DC550" s="114"/>
      <c r="DD550" s="114"/>
      <c r="DE550" s="114"/>
      <c r="DF550" s="114"/>
      <c r="DG550" s="114"/>
      <c r="DH550" s="114"/>
      <c r="DI550" s="114"/>
      <c r="DJ550" s="114"/>
      <c r="DK550" s="114"/>
      <c r="DL550" s="114"/>
      <c r="DM550" s="114"/>
      <c r="DN550" s="114"/>
      <c r="DO550" s="114"/>
      <c r="DP550" s="114"/>
      <c r="DQ550" s="114"/>
      <c r="DR550" s="114"/>
      <c r="DS550" s="114"/>
      <c r="DT550" s="114"/>
      <c r="DU550" s="114"/>
      <c r="DV550" s="114"/>
      <c r="DW550" s="114"/>
      <c r="DX550" s="114"/>
      <c r="DY550" s="114"/>
      <c r="DZ550" s="114"/>
      <c r="EA550" s="114"/>
      <c r="EB550" s="114"/>
      <c r="EC550" s="114"/>
      <c r="ED550" s="114"/>
      <c r="EE550" s="114"/>
      <c r="EF550" s="114"/>
      <c r="EG550" s="114"/>
      <c r="EH550" s="114"/>
      <c r="EI550" s="114"/>
      <c r="EJ550" s="114"/>
      <c r="EK550" s="114"/>
      <c r="EL550" s="114"/>
      <c r="EM550" s="114"/>
      <c r="EN550" s="114"/>
      <c r="EO550" s="114"/>
    </row>
    <row r="551" spans="1:146" s="115" customFormat="1" ht="47.25" x14ac:dyDescent="0.45">
      <c r="A551" s="33">
        <v>17</v>
      </c>
      <c r="B551" s="33" t="s">
        <v>41</v>
      </c>
      <c r="C551" s="33">
        <v>2</v>
      </c>
      <c r="D551" s="39" t="s">
        <v>0</v>
      </c>
      <c r="E551" s="39" t="s">
        <v>684</v>
      </c>
      <c r="F551" s="43" t="s">
        <v>81</v>
      </c>
      <c r="G551" s="43">
        <v>3</v>
      </c>
      <c r="H551" s="39" t="s">
        <v>479</v>
      </c>
      <c r="I551" s="70"/>
      <c r="J551" s="114"/>
      <c r="K551" s="114"/>
      <c r="L551" s="114"/>
      <c r="M551" s="114"/>
      <c r="N551" s="114"/>
      <c r="O551" s="114"/>
      <c r="P551" s="114"/>
      <c r="Q551" s="114"/>
      <c r="R551" s="114"/>
      <c r="S551" s="114"/>
      <c r="T551" s="114"/>
      <c r="U551" s="114"/>
      <c r="V551" s="114"/>
      <c r="W551" s="114"/>
      <c r="X551" s="114"/>
      <c r="Y551" s="114"/>
      <c r="Z551" s="114"/>
      <c r="AA551" s="114"/>
      <c r="AB551" s="114"/>
      <c r="AC551" s="114"/>
      <c r="AD551" s="114"/>
      <c r="AE551" s="114"/>
      <c r="AF551" s="114"/>
      <c r="AG551" s="114"/>
      <c r="AH551" s="114"/>
      <c r="AI551" s="114"/>
      <c r="AJ551" s="114"/>
      <c r="AK551" s="114"/>
      <c r="AL551" s="114"/>
      <c r="AM551" s="114"/>
      <c r="AN551" s="114"/>
      <c r="AO551" s="114"/>
      <c r="AP551" s="114"/>
      <c r="AQ551" s="114"/>
      <c r="AR551" s="114"/>
      <c r="AS551" s="114"/>
      <c r="AT551" s="114"/>
      <c r="AU551" s="114"/>
      <c r="AV551" s="114"/>
      <c r="AW551" s="114"/>
      <c r="AX551" s="114"/>
      <c r="AY551" s="114"/>
      <c r="AZ551" s="114"/>
      <c r="BA551" s="114"/>
      <c r="BB551" s="114"/>
      <c r="BC551" s="114"/>
      <c r="BD551" s="114"/>
      <c r="BE551" s="114"/>
      <c r="BF551" s="114"/>
      <c r="BG551" s="114"/>
      <c r="BH551" s="114"/>
      <c r="BI551" s="114"/>
      <c r="BJ551" s="114"/>
      <c r="BK551" s="114"/>
      <c r="BL551" s="114"/>
      <c r="BM551" s="114"/>
      <c r="BN551" s="114"/>
      <c r="BO551" s="114"/>
      <c r="BP551" s="114"/>
      <c r="BQ551" s="114"/>
      <c r="BR551" s="114"/>
      <c r="BS551" s="114"/>
      <c r="BT551" s="114"/>
      <c r="BU551" s="114"/>
      <c r="BV551" s="114"/>
      <c r="BW551" s="114"/>
      <c r="BX551" s="114"/>
      <c r="BY551" s="114"/>
      <c r="BZ551" s="114"/>
      <c r="CA551" s="114"/>
      <c r="CB551" s="114"/>
      <c r="CC551" s="114"/>
      <c r="CD551" s="114"/>
      <c r="CE551" s="114"/>
      <c r="CF551" s="114"/>
      <c r="CG551" s="114"/>
      <c r="CH551" s="114"/>
      <c r="CI551" s="114"/>
      <c r="CJ551" s="114"/>
      <c r="CK551" s="114"/>
      <c r="CL551" s="114"/>
      <c r="CM551" s="114"/>
      <c r="CN551" s="114"/>
      <c r="CO551" s="114"/>
      <c r="CP551" s="114"/>
      <c r="CQ551" s="114"/>
      <c r="CR551" s="114"/>
      <c r="CS551" s="114"/>
      <c r="CT551" s="114"/>
      <c r="CU551" s="114"/>
      <c r="CV551" s="114"/>
      <c r="CW551" s="114"/>
      <c r="CX551" s="114"/>
      <c r="CY551" s="114"/>
      <c r="CZ551" s="114"/>
      <c r="DA551" s="114"/>
      <c r="DB551" s="114"/>
      <c r="DC551" s="114"/>
      <c r="DD551" s="114"/>
      <c r="DE551" s="114"/>
      <c r="DF551" s="114"/>
      <c r="DG551" s="114"/>
      <c r="DH551" s="114"/>
      <c r="DI551" s="114"/>
      <c r="DJ551" s="114"/>
      <c r="DK551" s="114"/>
      <c r="DL551" s="114"/>
      <c r="DM551" s="114"/>
      <c r="DN551" s="114"/>
      <c r="DO551" s="114"/>
      <c r="DP551" s="114"/>
      <c r="DQ551" s="114"/>
      <c r="DR551" s="114"/>
      <c r="DS551" s="114"/>
      <c r="DT551" s="114"/>
      <c r="DU551" s="114"/>
      <c r="DV551" s="114"/>
      <c r="DW551" s="114"/>
      <c r="DX551" s="114"/>
      <c r="DY551" s="114"/>
      <c r="DZ551" s="114"/>
      <c r="EA551" s="114"/>
      <c r="EB551" s="114"/>
      <c r="EC551" s="114"/>
      <c r="ED551" s="114"/>
      <c r="EE551" s="114"/>
      <c r="EF551" s="114"/>
      <c r="EG551" s="114"/>
      <c r="EH551" s="114"/>
      <c r="EI551" s="114"/>
      <c r="EJ551" s="114"/>
      <c r="EK551" s="114"/>
      <c r="EL551" s="114"/>
      <c r="EM551" s="114"/>
      <c r="EN551" s="114"/>
      <c r="EO551" s="114"/>
    </row>
    <row r="552" spans="1:146" s="115" customFormat="1" ht="31.5" x14ac:dyDescent="0.45">
      <c r="A552" s="33">
        <v>17</v>
      </c>
      <c r="B552" s="33" t="s">
        <v>41</v>
      </c>
      <c r="C552" s="33">
        <v>2</v>
      </c>
      <c r="D552" s="44" t="s">
        <v>1</v>
      </c>
      <c r="E552" s="44" t="s">
        <v>480</v>
      </c>
      <c r="F552" s="45" t="s">
        <v>81</v>
      </c>
      <c r="G552" s="45">
        <v>57</v>
      </c>
      <c r="H552" s="44" t="s">
        <v>481</v>
      </c>
      <c r="I552" s="70"/>
      <c r="J552" s="114"/>
      <c r="K552" s="114"/>
      <c r="L552" s="114"/>
      <c r="M552" s="114"/>
      <c r="N552" s="114"/>
      <c r="O552" s="114"/>
      <c r="P552" s="114"/>
      <c r="Q552" s="114"/>
      <c r="R552" s="114"/>
      <c r="S552" s="114"/>
      <c r="T552" s="114"/>
      <c r="U552" s="114"/>
      <c r="V552" s="114"/>
      <c r="W552" s="114"/>
      <c r="X552" s="114"/>
      <c r="Y552" s="114"/>
      <c r="Z552" s="114"/>
      <c r="AA552" s="114"/>
      <c r="AB552" s="114"/>
      <c r="AC552" s="114"/>
      <c r="AD552" s="114"/>
      <c r="AE552" s="114"/>
      <c r="AF552" s="114"/>
      <c r="AG552" s="114"/>
      <c r="AH552" s="114"/>
      <c r="AI552" s="114"/>
      <c r="AJ552" s="114"/>
      <c r="AK552" s="114"/>
      <c r="AL552" s="114"/>
      <c r="AM552" s="114"/>
      <c r="AN552" s="114"/>
      <c r="AO552" s="114"/>
      <c r="AP552" s="114"/>
      <c r="AQ552" s="114"/>
      <c r="AR552" s="114"/>
      <c r="AS552" s="114"/>
      <c r="AT552" s="114"/>
      <c r="AU552" s="114"/>
      <c r="AV552" s="114"/>
      <c r="AW552" s="114"/>
      <c r="AX552" s="114"/>
      <c r="AY552" s="114"/>
      <c r="AZ552" s="114"/>
      <c r="BA552" s="114"/>
      <c r="BB552" s="114"/>
      <c r="BC552" s="114"/>
      <c r="BD552" s="114"/>
      <c r="BE552" s="114"/>
      <c r="BF552" s="114"/>
      <c r="BG552" s="114"/>
      <c r="BH552" s="114"/>
      <c r="BI552" s="114"/>
      <c r="BJ552" s="114"/>
      <c r="BK552" s="114"/>
      <c r="BL552" s="114"/>
      <c r="BM552" s="114"/>
      <c r="BN552" s="114"/>
      <c r="BO552" s="114"/>
      <c r="BP552" s="114"/>
      <c r="BQ552" s="114"/>
      <c r="BR552" s="114"/>
      <c r="BS552" s="114"/>
      <c r="BT552" s="114"/>
      <c r="BU552" s="114"/>
      <c r="BV552" s="114"/>
      <c r="BW552" s="114"/>
      <c r="BX552" s="114"/>
      <c r="BY552" s="114"/>
      <c r="BZ552" s="114"/>
      <c r="CA552" s="114"/>
      <c r="CB552" s="114"/>
      <c r="CC552" s="114"/>
      <c r="CD552" s="114"/>
      <c r="CE552" s="114"/>
      <c r="CF552" s="114"/>
      <c r="CG552" s="114"/>
      <c r="CH552" s="114"/>
      <c r="CI552" s="114"/>
      <c r="CJ552" s="114"/>
      <c r="CK552" s="114"/>
      <c r="CL552" s="114"/>
      <c r="CM552" s="114"/>
      <c r="CN552" s="114"/>
      <c r="CO552" s="114"/>
      <c r="CP552" s="114"/>
      <c r="CQ552" s="114"/>
      <c r="CR552" s="114"/>
      <c r="CS552" s="114"/>
      <c r="CT552" s="114"/>
      <c r="CU552" s="114"/>
      <c r="CV552" s="114"/>
      <c r="CW552" s="114"/>
      <c r="CX552" s="114"/>
      <c r="CY552" s="114"/>
      <c r="CZ552" s="114"/>
      <c r="DA552" s="114"/>
      <c r="DB552" s="114"/>
      <c r="DC552" s="114"/>
      <c r="DD552" s="114"/>
      <c r="DE552" s="114"/>
      <c r="DF552" s="114"/>
      <c r="DG552" s="114"/>
      <c r="DH552" s="114"/>
      <c r="DI552" s="114"/>
      <c r="DJ552" s="114"/>
      <c r="DK552" s="114"/>
      <c r="DL552" s="114"/>
      <c r="DM552" s="114"/>
      <c r="DN552" s="114"/>
      <c r="DO552" s="114"/>
      <c r="DP552" s="114"/>
      <c r="DQ552" s="114"/>
      <c r="DR552" s="114"/>
      <c r="DS552" s="114"/>
      <c r="DT552" s="114"/>
      <c r="DU552" s="114"/>
      <c r="DV552" s="114"/>
      <c r="DW552" s="114"/>
      <c r="DX552" s="114"/>
      <c r="DY552" s="114"/>
      <c r="DZ552" s="114"/>
      <c r="EA552" s="114"/>
      <c r="EB552" s="114"/>
      <c r="EC552" s="114"/>
      <c r="ED552" s="114"/>
      <c r="EE552" s="114"/>
      <c r="EF552" s="114"/>
      <c r="EG552" s="114"/>
      <c r="EH552" s="114"/>
      <c r="EI552" s="114"/>
      <c r="EJ552" s="114"/>
      <c r="EK552" s="114"/>
      <c r="EL552" s="114"/>
      <c r="EM552" s="114"/>
      <c r="EN552" s="114"/>
      <c r="EO552" s="114"/>
    </row>
    <row r="553" spans="1:146" s="115" customFormat="1" ht="31.5" x14ac:dyDescent="0.45">
      <c r="A553" s="33">
        <v>17</v>
      </c>
      <c r="B553" s="33" t="s">
        <v>41</v>
      </c>
      <c r="C553" s="33">
        <v>2</v>
      </c>
      <c r="D553" s="44" t="s">
        <v>1</v>
      </c>
      <c r="E553" s="44" t="s">
        <v>686</v>
      </c>
      <c r="F553" s="45" t="s">
        <v>81</v>
      </c>
      <c r="G553" s="45">
        <v>15</v>
      </c>
      <c r="H553" s="44" t="s">
        <v>482</v>
      </c>
      <c r="I553" s="70"/>
      <c r="J553" s="114"/>
      <c r="K553" s="114"/>
      <c r="L553" s="114"/>
      <c r="M553" s="114"/>
      <c r="N553" s="114"/>
      <c r="O553" s="114"/>
      <c r="P553" s="114"/>
      <c r="Q553" s="114"/>
      <c r="R553" s="114"/>
      <c r="S553" s="114"/>
      <c r="T553" s="114"/>
      <c r="U553" s="114"/>
      <c r="V553" s="114"/>
      <c r="W553" s="114"/>
      <c r="X553" s="114"/>
      <c r="Y553" s="114"/>
      <c r="Z553" s="114"/>
      <c r="AA553" s="114"/>
      <c r="AB553" s="114"/>
      <c r="AC553" s="114"/>
      <c r="AD553" s="114"/>
      <c r="AE553" s="114"/>
      <c r="AF553" s="114"/>
      <c r="AG553" s="114"/>
      <c r="AH553" s="114"/>
      <c r="AI553" s="114"/>
      <c r="AJ553" s="114"/>
      <c r="AK553" s="114"/>
      <c r="AL553" s="114"/>
      <c r="AM553" s="114"/>
      <c r="AN553" s="114"/>
      <c r="AO553" s="114"/>
      <c r="AP553" s="114"/>
      <c r="AQ553" s="114"/>
      <c r="AR553" s="114"/>
      <c r="AS553" s="114"/>
      <c r="AT553" s="114"/>
      <c r="AU553" s="114"/>
      <c r="AV553" s="114"/>
      <c r="AW553" s="114"/>
      <c r="AX553" s="114"/>
      <c r="AY553" s="114"/>
      <c r="AZ553" s="114"/>
      <c r="BA553" s="114"/>
      <c r="BB553" s="114"/>
      <c r="BC553" s="114"/>
      <c r="BD553" s="114"/>
      <c r="BE553" s="114"/>
      <c r="BF553" s="114"/>
      <c r="BG553" s="114"/>
      <c r="BH553" s="114"/>
      <c r="BI553" s="114"/>
      <c r="BJ553" s="114"/>
      <c r="BK553" s="114"/>
      <c r="BL553" s="114"/>
      <c r="BM553" s="114"/>
      <c r="BN553" s="114"/>
      <c r="BO553" s="114"/>
      <c r="BP553" s="114"/>
      <c r="BQ553" s="114"/>
      <c r="BR553" s="114"/>
      <c r="BS553" s="114"/>
      <c r="BT553" s="114"/>
      <c r="BU553" s="114"/>
      <c r="BV553" s="114"/>
      <c r="BW553" s="114"/>
      <c r="BX553" s="114"/>
      <c r="BY553" s="114"/>
      <c r="BZ553" s="114"/>
      <c r="CA553" s="114"/>
      <c r="CB553" s="114"/>
      <c r="CC553" s="114"/>
      <c r="CD553" s="114"/>
      <c r="CE553" s="114"/>
      <c r="CF553" s="114"/>
      <c r="CG553" s="114"/>
      <c r="CH553" s="114"/>
      <c r="CI553" s="114"/>
      <c r="CJ553" s="114"/>
      <c r="CK553" s="114"/>
      <c r="CL553" s="114"/>
      <c r="CM553" s="114"/>
      <c r="CN553" s="114"/>
      <c r="CO553" s="114"/>
      <c r="CP553" s="114"/>
      <c r="CQ553" s="114"/>
      <c r="CR553" s="114"/>
      <c r="CS553" s="114"/>
      <c r="CT553" s="114"/>
      <c r="CU553" s="114"/>
      <c r="CV553" s="114"/>
      <c r="CW553" s="114"/>
      <c r="CX553" s="114"/>
      <c r="CY553" s="114"/>
      <c r="CZ553" s="114"/>
      <c r="DA553" s="114"/>
      <c r="DB553" s="114"/>
      <c r="DC553" s="114"/>
      <c r="DD553" s="114"/>
      <c r="DE553" s="114"/>
      <c r="DF553" s="114"/>
      <c r="DG553" s="114"/>
      <c r="DH553" s="114"/>
      <c r="DI553" s="114"/>
      <c r="DJ553" s="114"/>
      <c r="DK553" s="114"/>
      <c r="DL553" s="114"/>
      <c r="DM553" s="114"/>
      <c r="DN553" s="114"/>
      <c r="DO553" s="114"/>
      <c r="DP553" s="114"/>
      <c r="DQ553" s="114"/>
      <c r="DR553" s="114"/>
      <c r="DS553" s="114"/>
      <c r="DT553" s="114"/>
      <c r="DU553" s="114"/>
      <c r="DV553" s="114"/>
      <c r="DW553" s="114"/>
      <c r="DX553" s="114"/>
      <c r="DY553" s="114"/>
      <c r="DZ553" s="114"/>
      <c r="EA553" s="114"/>
      <c r="EB553" s="114"/>
      <c r="EC553" s="114"/>
      <c r="ED553" s="114"/>
      <c r="EE553" s="114"/>
      <c r="EF553" s="114"/>
      <c r="EG553" s="114"/>
      <c r="EH553" s="114"/>
      <c r="EI553" s="114"/>
      <c r="EJ553" s="114"/>
      <c r="EK553" s="114"/>
      <c r="EL553" s="114"/>
      <c r="EM553" s="114"/>
      <c r="EN553" s="114"/>
      <c r="EO553" s="114"/>
    </row>
    <row r="554" spans="1:146" s="115" customFormat="1" ht="31.5" x14ac:dyDescent="0.45">
      <c r="A554" s="33">
        <v>17</v>
      </c>
      <c r="B554" s="33" t="s">
        <v>41</v>
      </c>
      <c r="C554" s="33">
        <v>2</v>
      </c>
      <c r="D554" s="39" t="s">
        <v>393</v>
      </c>
      <c r="E554" s="39" t="s">
        <v>683</v>
      </c>
      <c r="F554" s="43" t="s">
        <v>69</v>
      </c>
      <c r="G554" s="43">
        <v>75</v>
      </c>
      <c r="H554" s="39" t="s">
        <v>478</v>
      </c>
      <c r="I554" s="70"/>
      <c r="J554" s="114"/>
      <c r="K554" s="114"/>
      <c r="L554" s="114"/>
      <c r="M554" s="114"/>
      <c r="N554" s="114"/>
      <c r="O554" s="114"/>
      <c r="P554" s="114"/>
      <c r="Q554" s="114"/>
      <c r="R554" s="114"/>
      <c r="S554" s="114"/>
      <c r="T554" s="114"/>
      <c r="U554" s="114"/>
      <c r="V554" s="114"/>
      <c r="W554" s="114"/>
      <c r="X554" s="114"/>
      <c r="Y554" s="114"/>
      <c r="Z554" s="114"/>
      <c r="AA554" s="114"/>
      <c r="AB554" s="114"/>
      <c r="AC554" s="114"/>
      <c r="AD554" s="114"/>
      <c r="AE554" s="114"/>
      <c r="AF554" s="114"/>
      <c r="AG554" s="114"/>
      <c r="AH554" s="114"/>
      <c r="AI554" s="114"/>
      <c r="AJ554" s="114"/>
      <c r="AK554" s="114"/>
      <c r="AL554" s="114"/>
      <c r="AM554" s="114"/>
      <c r="AN554" s="114"/>
      <c r="AO554" s="114"/>
      <c r="AP554" s="114"/>
      <c r="AQ554" s="114"/>
      <c r="AR554" s="114"/>
      <c r="AS554" s="114"/>
      <c r="AT554" s="114"/>
      <c r="AU554" s="114"/>
      <c r="AV554" s="114"/>
      <c r="AW554" s="114"/>
      <c r="AX554" s="114"/>
      <c r="AY554" s="114"/>
      <c r="AZ554" s="114"/>
      <c r="BA554" s="114"/>
      <c r="BB554" s="114"/>
      <c r="BC554" s="114"/>
      <c r="BD554" s="114"/>
      <c r="BE554" s="114"/>
      <c r="BF554" s="114"/>
      <c r="BG554" s="114"/>
      <c r="BH554" s="114"/>
      <c r="BI554" s="114"/>
      <c r="BJ554" s="114"/>
      <c r="BK554" s="114"/>
      <c r="BL554" s="114"/>
      <c r="BM554" s="114"/>
      <c r="BN554" s="114"/>
      <c r="BO554" s="114"/>
      <c r="BP554" s="114"/>
      <c r="BQ554" s="114"/>
      <c r="BR554" s="114"/>
      <c r="BS554" s="114"/>
      <c r="BT554" s="114"/>
      <c r="BU554" s="114"/>
      <c r="BV554" s="114"/>
      <c r="BW554" s="114"/>
      <c r="BX554" s="114"/>
      <c r="BY554" s="114"/>
      <c r="BZ554" s="114"/>
      <c r="CA554" s="114"/>
      <c r="CB554" s="114"/>
      <c r="CC554" s="114"/>
      <c r="CD554" s="114"/>
      <c r="CE554" s="114"/>
      <c r="CF554" s="114"/>
      <c r="CG554" s="114"/>
      <c r="CH554" s="114"/>
      <c r="CI554" s="114"/>
      <c r="CJ554" s="114"/>
      <c r="CK554" s="114"/>
      <c r="CL554" s="114"/>
      <c r="CM554" s="114"/>
      <c r="CN554" s="114"/>
      <c r="CO554" s="114"/>
      <c r="CP554" s="114"/>
      <c r="CQ554" s="114"/>
      <c r="CR554" s="114"/>
      <c r="CS554" s="114"/>
      <c r="CT554" s="114"/>
      <c r="CU554" s="114"/>
      <c r="CV554" s="114"/>
      <c r="CW554" s="114"/>
      <c r="CX554" s="114"/>
      <c r="CY554" s="114"/>
      <c r="CZ554" s="114"/>
      <c r="DA554" s="114"/>
      <c r="DB554" s="114"/>
      <c r="DC554" s="114"/>
      <c r="DD554" s="114"/>
      <c r="DE554" s="114"/>
      <c r="DF554" s="114"/>
      <c r="DG554" s="114"/>
      <c r="DH554" s="114"/>
      <c r="DI554" s="114"/>
      <c r="DJ554" s="114"/>
      <c r="DK554" s="114"/>
      <c r="DL554" s="114"/>
      <c r="DM554" s="114"/>
      <c r="DN554" s="114"/>
      <c r="DO554" s="114"/>
      <c r="DP554" s="114"/>
      <c r="DQ554" s="114"/>
      <c r="DR554" s="114"/>
      <c r="DS554" s="114"/>
      <c r="DT554" s="114"/>
      <c r="DU554" s="114"/>
      <c r="DV554" s="114"/>
      <c r="DW554" s="114"/>
      <c r="DX554" s="114"/>
      <c r="DY554" s="114"/>
      <c r="DZ554" s="114"/>
      <c r="EA554" s="114"/>
      <c r="EB554" s="114"/>
      <c r="EC554" s="114"/>
      <c r="ED554" s="114"/>
      <c r="EE554" s="114"/>
      <c r="EF554" s="114"/>
      <c r="EG554" s="114"/>
      <c r="EH554" s="114"/>
      <c r="EI554" s="114"/>
      <c r="EJ554" s="114"/>
      <c r="EK554" s="114"/>
      <c r="EL554" s="114"/>
      <c r="EM554" s="114"/>
      <c r="EN554" s="114"/>
      <c r="EO554" s="114"/>
    </row>
    <row r="555" spans="1:146" s="114" customFormat="1" ht="47.25" x14ac:dyDescent="0.45">
      <c r="A555" s="33">
        <v>17</v>
      </c>
      <c r="B555" s="33" t="s">
        <v>41</v>
      </c>
      <c r="C555" s="33">
        <v>2</v>
      </c>
      <c r="D555" s="44" t="s">
        <v>393</v>
      </c>
      <c r="E555" s="44" t="s">
        <v>685</v>
      </c>
      <c r="F555" s="45" t="s">
        <v>81</v>
      </c>
      <c r="G555" s="45">
        <v>6</v>
      </c>
      <c r="H555" s="44" t="s">
        <v>479</v>
      </c>
      <c r="I555" s="70"/>
      <c r="EP555" s="115"/>
    </row>
    <row r="556" spans="1:146" s="114" customFormat="1" x14ac:dyDescent="0.45">
      <c r="A556" s="64">
        <v>17</v>
      </c>
      <c r="B556" s="64" t="s">
        <v>41</v>
      </c>
      <c r="C556" s="64">
        <v>3</v>
      </c>
      <c r="D556" s="65" t="s">
        <v>137</v>
      </c>
      <c r="E556" s="65" t="s">
        <v>476</v>
      </c>
      <c r="F556" s="66" t="s">
        <v>81</v>
      </c>
      <c r="G556" s="66">
        <v>61</v>
      </c>
      <c r="H556" s="65" t="s">
        <v>815</v>
      </c>
      <c r="I556" s="70"/>
      <c r="EP556" s="115"/>
    </row>
    <row r="557" spans="1:146" s="114" customFormat="1" ht="47.25" x14ac:dyDescent="0.45">
      <c r="A557" s="64">
        <v>17</v>
      </c>
      <c r="B557" s="64" t="s">
        <v>41</v>
      </c>
      <c r="C557" s="64">
        <v>3</v>
      </c>
      <c r="D557" s="65" t="s">
        <v>0</v>
      </c>
      <c r="E557" s="65" t="s">
        <v>812</v>
      </c>
      <c r="F557" s="66" t="s">
        <v>81</v>
      </c>
      <c r="G557" s="66">
        <v>15</v>
      </c>
      <c r="H557" s="65" t="s">
        <v>479</v>
      </c>
      <c r="I557" s="70"/>
      <c r="EP557" s="115"/>
    </row>
    <row r="558" spans="1:146" s="114" customFormat="1" ht="31.5" x14ac:dyDescent="0.45">
      <c r="A558" s="64">
        <v>17</v>
      </c>
      <c r="B558" s="64" t="s">
        <v>41</v>
      </c>
      <c r="C558" s="64">
        <v>3</v>
      </c>
      <c r="D558" s="65" t="s">
        <v>1</v>
      </c>
      <c r="E558" s="65" t="s">
        <v>480</v>
      </c>
      <c r="F558" s="66" t="s">
        <v>81</v>
      </c>
      <c r="G558" s="66">
        <v>74</v>
      </c>
      <c r="H558" s="65" t="s">
        <v>818</v>
      </c>
      <c r="I558" s="57"/>
      <c r="EP558" s="115"/>
    </row>
    <row r="559" spans="1:146" s="114" customFormat="1" ht="47.25" x14ac:dyDescent="0.45">
      <c r="A559" s="64">
        <v>17</v>
      </c>
      <c r="B559" s="64" t="s">
        <v>41</v>
      </c>
      <c r="C559" s="64">
        <v>3</v>
      </c>
      <c r="D559" s="65" t="s">
        <v>393</v>
      </c>
      <c r="E559" s="65" t="s">
        <v>813</v>
      </c>
      <c r="F559" s="66" t="s">
        <v>81</v>
      </c>
      <c r="G559" s="66">
        <v>85</v>
      </c>
      <c r="H559" s="65" t="s">
        <v>814</v>
      </c>
      <c r="I559" s="70"/>
      <c r="EP559" s="115"/>
    </row>
    <row r="560" spans="1:146" s="114" customFormat="1" ht="47.25" x14ac:dyDescent="0.45">
      <c r="A560" s="64">
        <v>17</v>
      </c>
      <c r="B560" s="64" t="s">
        <v>41</v>
      </c>
      <c r="C560" s="64">
        <v>3</v>
      </c>
      <c r="D560" s="65" t="s">
        <v>393</v>
      </c>
      <c r="E560" s="65" t="s">
        <v>816</v>
      </c>
      <c r="F560" s="66" t="s">
        <v>69</v>
      </c>
      <c r="G560" s="66">
        <v>80</v>
      </c>
      <c r="H560" s="65" t="s">
        <v>817</v>
      </c>
      <c r="I560" s="70"/>
      <c r="EP560" s="115"/>
    </row>
    <row r="561" spans="1:146" s="114" customFormat="1" ht="47.25" x14ac:dyDescent="0.45">
      <c r="A561" s="46">
        <v>17</v>
      </c>
      <c r="B561" s="46" t="s">
        <v>41</v>
      </c>
      <c r="C561" s="46">
        <v>4</v>
      </c>
      <c r="D561" s="51" t="s">
        <v>0</v>
      </c>
      <c r="E561" s="51" t="s">
        <v>812</v>
      </c>
      <c r="F561" s="55" t="s">
        <v>81</v>
      </c>
      <c r="G561" s="55" t="s">
        <v>1243</v>
      </c>
      <c r="H561" s="51" t="s">
        <v>479</v>
      </c>
      <c r="I561" s="70"/>
      <c r="EP561" s="115"/>
    </row>
    <row r="562" spans="1:146" s="114" customFormat="1" ht="47.25" x14ac:dyDescent="0.45">
      <c r="A562" s="46">
        <v>17</v>
      </c>
      <c r="B562" s="46" t="s">
        <v>41</v>
      </c>
      <c r="C562" s="46">
        <v>4</v>
      </c>
      <c r="D562" s="51" t="s">
        <v>393</v>
      </c>
      <c r="E562" s="51" t="s">
        <v>813</v>
      </c>
      <c r="F562" s="55" t="s">
        <v>81</v>
      </c>
      <c r="G562" s="55" t="s">
        <v>1243</v>
      </c>
      <c r="H562" s="51" t="s">
        <v>814</v>
      </c>
      <c r="I562" s="70"/>
      <c r="EP562" s="115"/>
    </row>
    <row r="563" spans="1:146" s="114" customFormat="1" ht="31.5" x14ac:dyDescent="0.45">
      <c r="A563" s="46">
        <v>17</v>
      </c>
      <c r="B563" s="46" t="s">
        <v>41</v>
      </c>
      <c r="C563" s="46">
        <v>4</v>
      </c>
      <c r="D563" s="51" t="s">
        <v>1</v>
      </c>
      <c r="E563" s="51" t="s">
        <v>1244</v>
      </c>
      <c r="F563" s="55" t="s">
        <v>81</v>
      </c>
      <c r="G563" s="55" t="s">
        <v>1245</v>
      </c>
      <c r="H563" s="51" t="s">
        <v>1246</v>
      </c>
      <c r="I563" s="70"/>
      <c r="EP563" s="115"/>
    </row>
    <row r="564" spans="1:146" s="114" customFormat="1" ht="47.25" x14ac:dyDescent="0.45">
      <c r="A564" s="46">
        <v>17</v>
      </c>
      <c r="B564" s="46" t="s">
        <v>41</v>
      </c>
      <c r="C564" s="46">
        <v>4</v>
      </c>
      <c r="D564" s="51" t="s">
        <v>393</v>
      </c>
      <c r="E564" s="51" t="s">
        <v>816</v>
      </c>
      <c r="F564" s="55" t="s">
        <v>69</v>
      </c>
      <c r="G564" s="55" t="s">
        <v>1243</v>
      </c>
      <c r="H564" s="51" t="s">
        <v>1247</v>
      </c>
      <c r="I564" s="70"/>
      <c r="EP564" s="115"/>
    </row>
    <row r="565" spans="1:146" s="114" customFormat="1" ht="31.5" x14ac:dyDescent="0.45">
      <c r="A565" s="46">
        <v>17</v>
      </c>
      <c r="B565" s="46" t="s">
        <v>41</v>
      </c>
      <c r="C565" s="46">
        <v>4</v>
      </c>
      <c r="D565" s="51" t="s">
        <v>137</v>
      </c>
      <c r="E565" s="51" t="s">
        <v>476</v>
      </c>
      <c r="F565" s="55" t="s">
        <v>81</v>
      </c>
      <c r="G565" s="55" t="s">
        <v>1248</v>
      </c>
      <c r="H565" s="51" t="s">
        <v>1249</v>
      </c>
      <c r="I565" s="70"/>
      <c r="EP565" s="115"/>
    </row>
    <row r="566" spans="1:146" s="114" customFormat="1" ht="31.5" x14ac:dyDescent="0.45">
      <c r="A566" s="46">
        <v>17</v>
      </c>
      <c r="B566" s="46" t="s">
        <v>41</v>
      </c>
      <c r="C566" s="46">
        <v>4</v>
      </c>
      <c r="D566" s="51" t="s">
        <v>1</v>
      </c>
      <c r="E566" s="51" t="s">
        <v>1250</v>
      </c>
      <c r="F566" s="55" t="s">
        <v>69</v>
      </c>
      <c r="G566" s="55" t="s">
        <v>1251</v>
      </c>
      <c r="H566" s="51" t="s">
        <v>1252</v>
      </c>
      <c r="I566" s="70"/>
      <c r="EP566" s="115"/>
    </row>
    <row r="567" spans="1:146" s="114" customFormat="1" ht="31.5" x14ac:dyDescent="0.45">
      <c r="A567" s="46">
        <v>17</v>
      </c>
      <c r="B567" s="46" t="s">
        <v>41</v>
      </c>
      <c r="C567" s="46">
        <v>4</v>
      </c>
      <c r="D567" s="51" t="s">
        <v>4</v>
      </c>
      <c r="E567" s="51" t="s">
        <v>1253</v>
      </c>
      <c r="F567" s="55" t="s">
        <v>69</v>
      </c>
      <c r="G567" s="55" t="s">
        <v>1243</v>
      </c>
      <c r="H567" s="51" t="s">
        <v>1254</v>
      </c>
      <c r="I567" s="70"/>
      <c r="EP567" s="115"/>
    </row>
    <row r="568" spans="1:146" s="114" customFormat="1" ht="31.5" x14ac:dyDescent="0.45">
      <c r="A568" s="46">
        <v>17</v>
      </c>
      <c r="B568" s="46" t="s">
        <v>41</v>
      </c>
      <c r="C568" s="46">
        <v>4</v>
      </c>
      <c r="D568" s="51" t="s">
        <v>1</v>
      </c>
      <c r="E568" s="51" t="s">
        <v>480</v>
      </c>
      <c r="F568" s="55" t="s">
        <v>81</v>
      </c>
      <c r="G568" s="55" t="s">
        <v>1255</v>
      </c>
      <c r="H568" s="51" t="s">
        <v>1256</v>
      </c>
      <c r="I568" s="70"/>
      <c r="EP568" s="115"/>
    </row>
    <row r="569" spans="1:146" s="114" customFormat="1" ht="31.5" x14ac:dyDescent="0.45">
      <c r="A569" s="15">
        <v>18</v>
      </c>
      <c r="B569" s="15" t="s">
        <v>261</v>
      </c>
      <c r="C569" s="15">
        <v>1</v>
      </c>
      <c r="D569" s="23" t="s">
        <v>4</v>
      </c>
      <c r="E569" s="22" t="s">
        <v>262</v>
      </c>
      <c r="F569" s="25" t="s">
        <v>81</v>
      </c>
      <c r="G569" s="25">
        <v>10</v>
      </c>
      <c r="H569" s="23" t="s">
        <v>263</v>
      </c>
      <c r="I569" s="70"/>
      <c r="EP569" s="115"/>
    </row>
    <row r="570" spans="1:146" s="114" customFormat="1" x14ac:dyDescent="0.45">
      <c r="A570" s="15">
        <v>18</v>
      </c>
      <c r="B570" s="15" t="s">
        <v>261</v>
      </c>
      <c r="C570" s="15">
        <v>1</v>
      </c>
      <c r="D570" s="23" t="s">
        <v>1</v>
      </c>
      <c r="E570" s="22" t="s">
        <v>264</v>
      </c>
      <c r="F570" s="25" t="s">
        <v>81</v>
      </c>
      <c r="G570" s="25">
        <v>11</v>
      </c>
      <c r="H570" s="23" t="s">
        <v>265</v>
      </c>
      <c r="I570" s="70"/>
      <c r="EP570" s="115"/>
    </row>
    <row r="571" spans="1:146" s="114" customFormat="1" x14ac:dyDescent="0.45">
      <c r="A571" s="15">
        <v>18</v>
      </c>
      <c r="B571" s="15" t="s">
        <v>261</v>
      </c>
      <c r="C571" s="15">
        <v>1</v>
      </c>
      <c r="D571" s="23" t="s">
        <v>1</v>
      </c>
      <c r="E571" s="22" t="s">
        <v>264</v>
      </c>
      <c r="F571" s="25" t="s">
        <v>81</v>
      </c>
      <c r="G571" s="25">
        <v>17</v>
      </c>
      <c r="H571" s="23" t="s">
        <v>266</v>
      </c>
      <c r="I571" s="70"/>
      <c r="EP571" s="115"/>
    </row>
    <row r="572" spans="1:146" s="114" customFormat="1" ht="177" customHeight="1" x14ac:dyDescent="0.45">
      <c r="A572" s="15">
        <v>18</v>
      </c>
      <c r="B572" s="15" t="s">
        <v>261</v>
      </c>
      <c r="C572" s="15">
        <v>1</v>
      </c>
      <c r="D572" s="23" t="s">
        <v>1</v>
      </c>
      <c r="E572" s="22" t="s">
        <v>264</v>
      </c>
      <c r="F572" s="25" t="s">
        <v>81</v>
      </c>
      <c r="G572" s="25">
        <v>16</v>
      </c>
      <c r="H572" s="23" t="s">
        <v>267</v>
      </c>
      <c r="I572" s="70"/>
      <c r="EP572" s="115"/>
    </row>
    <row r="573" spans="1:146" s="114" customFormat="1" ht="31.5" x14ac:dyDescent="0.45">
      <c r="A573" s="15">
        <v>18</v>
      </c>
      <c r="B573" s="15" t="s">
        <v>261</v>
      </c>
      <c r="C573" s="15">
        <v>1</v>
      </c>
      <c r="D573" s="23" t="s">
        <v>1</v>
      </c>
      <c r="E573" s="22" t="s">
        <v>264</v>
      </c>
      <c r="F573" s="25" t="s">
        <v>81</v>
      </c>
      <c r="G573" s="25">
        <v>23</v>
      </c>
      <c r="H573" s="23" t="s">
        <v>268</v>
      </c>
      <c r="I573" s="70"/>
      <c r="EP573" s="115"/>
    </row>
    <row r="574" spans="1:146" s="114" customFormat="1" x14ac:dyDescent="0.45">
      <c r="A574" s="15">
        <v>18</v>
      </c>
      <c r="B574" s="15" t="s">
        <v>261</v>
      </c>
      <c r="C574" s="15">
        <v>1</v>
      </c>
      <c r="D574" s="23" t="s">
        <v>1</v>
      </c>
      <c r="E574" s="22" t="s">
        <v>264</v>
      </c>
      <c r="F574" s="25" t="s">
        <v>81</v>
      </c>
      <c r="G574" s="25">
        <v>17</v>
      </c>
      <c r="H574" s="23" t="s">
        <v>269</v>
      </c>
      <c r="I574" s="70"/>
      <c r="EP574" s="115"/>
    </row>
    <row r="575" spans="1:146" s="114" customFormat="1" ht="31.5" x14ac:dyDescent="0.45">
      <c r="A575" s="15">
        <v>18</v>
      </c>
      <c r="B575" s="15" t="s">
        <v>261</v>
      </c>
      <c r="C575" s="15">
        <v>1</v>
      </c>
      <c r="D575" s="23" t="s">
        <v>1</v>
      </c>
      <c r="E575" s="22" t="s">
        <v>264</v>
      </c>
      <c r="F575" s="25" t="s">
        <v>81</v>
      </c>
      <c r="G575" s="25">
        <v>20</v>
      </c>
      <c r="H575" s="23" t="s">
        <v>270</v>
      </c>
      <c r="I575" s="70"/>
      <c r="EP575" s="115"/>
    </row>
    <row r="576" spans="1:146" s="114" customFormat="1" x14ac:dyDescent="0.45">
      <c r="A576" s="33">
        <v>18</v>
      </c>
      <c r="B576" s="33" t="s">
        <v>261</v>
      </c>
      <c r="C576" s="33">
        <v>2</v>
      </c>
      <c r="D576" s="38" t="s">
        <v>0</v>
      </c>
      <c r="E576" s="36" t="s">
        <v>484</v>
      </c>
      <c r="F576" s="37" t="s">
        <v>81</v>
      </c>
      <c r="G576" s="37">
        <v>40</v>
      </c>
      <c r="H576" s="38" t="s">
        <v>485</v>
      </c>
      <c r="I576" s="70"/>
      <c r="EP576" s="115"/>
    </row>
    <row r="577" spans="1:146" s="114" customFormat="1" x14ac:dyDescent="0.45">
      <c r="A577" s="33">
        <v>18</v>
      </c>
      <c r="B577" s="33" t="s">
        <v>261</v>
      </c>
      <c r="C577" s="33">
        <v>2</v>
      </c>
      <c r="D577" s="38" t="s">
        <v>0</v>
      </c>
      <c r="E577" s="36" t="s">
        <v>486</v>
      </c>
      <c r="F577" s="37" t="s">
        <v>81</v>
      </c>
      <c r="G577" s="37">
        <v>40</v>
      </c>
      <c r="H577" s="38" t="s">
        <v>487</v>
      </c>
      <c r="I577" s="70"/>
      <c r="EP577" s="115"/>
    </row>
    <row r="578" spans="1:146" s="114" customFormat="1" x14ac:dyDescent="0.45">
      <c r="A578" s="33">
        <v>18</v>
      </c>
      <c r="B578" s="33" t="s">
        <v>261</v>
      </c>
      <c r="C578" s="33">
        <v>2</v>
      </c>
      <c r="D578" s="38" t="s">
        <v>0</v>
      </c>
      <c r="E578" s="36" t="s">
        <v>586</v>
      </c>
      <c r="F578" s="37" t="s">
        <v>81</v>
      </c>
      <c r="G578" s="37">
        <v>40</v>
      </c>
      <c r="H578" s="38" t="s">
        <v>488</v>
      </c>
      <c r="I578" s="70"/>
      <c r="EP578" s="115"/>
    </row>
    <row r="579" spans="1:146" s="114" customFormat="1" x14ac:dyDescent="0.45">
      <c r="A579" s="33">
        <v>18</v>
      </c>
      <c r="B579" s="33" t="s">
        <v>261</v>
      </c>
      <c r="C579" s="33">
        <v>2</v>
      </c>
      <c r="D579" s="38" t="s">
        <v>1</v>
      </c>
      <c r="E579" s="36" t="s">
        <v>264</v>
      </c>
      <c r="F579" s="37" t="s">
        <v>81</v>
      </c>
      <c r="G579" s="37">
        <v>11</v>
      </c>
      <c r="H579" s="38" t="s">
        <v>483</v>
      </c>
      <c r="I579" s="70"/>
      <c r="EP579" s="115"/>
    </row>
    <row r="580" spans="1:146" s="114" customFormat="1" x14ac:dyDescent="0.45">
      <c r="A580" s="33">
        <v>18</v>
      </c>
      <c r="B580" s="33" t="s">
        <v>261</v>
      </c>
      <c r="C580" s="33">
        <v>2</v>
      </c>
      <c r="D580" s="38" t="s">
        <v>1</v>
      </c>
      <c r="E580" s="36" t="s">
        <v>484</v>
      </c>
      <c r="F580" s="37" t="s">
        <v>81</v>
      </c>
      <c r="G580" s="37">
        <v>40</v>
      </c>
      <c r="H580" s="38" t="s">
        <v>489</v>
      </c>
      <c r="I580" s="70"/>
      <c r="EP580" s="115"/>
    </row>
    <row r="581" spans="1:146" s="114" customFormat="1" x14ac:dyDescent="0.45">
      <c r="A581" s="33">
        <v>18</v>
      </c>
      <c r="B581" s="33" t="s">
        <v>261</v>
      </c>
      <c r="C581" s="33">
        <v>2</v>
      </c>
      <c r="D581" s="38" t="s">
        <v>1</v>
      </c>
      <c r="E581" s="36" t="s">
        <v>587</v>
      </c>
      <c r="F581" s="37" t="s">
        <v>81</v>
      </c>
      <c r="G581" s="37">
        <v>40</v>
      </c>
      <c r="H581" s="38" t="s">
        <v>490</v>
      </c>
      <c r="I581" s="70"/>
      <c r="EP581" s="115"/>
    </row>
    <row r="582" spans="1:146" s="114" customFormat="1" x14ac:dyDescent="0.45">
      <c r="A582" s="33">
        <v>18</v>
      </c>
      <c r="B582" s="33" t="s">
        <v>261</v>
      </c>
      <c r="C582" s="33">
        <v>2</v>
      </c>
      <c r="D582" s="38" t="s">
        <v>1</v>
      </c>
      <c r="E582" s="36" t="s">
        <v>491</v>
      </c>
      <c r="F582" s="37" t="s">
        <v>81</v>
      </c>
      <c r="G582" s="37">
        <v>40</v>
      </c>
      <c r="H582" s="38" t="s">
        <v>492</v>
      </c>
      <c r="I582" s="70"/>
      <c r="EP582" s="115"/>
    </row>
    <row r="583" spans="1:146" s="114" customFormat="1" x14ac:dyDescent="0.45">
      <c r="A583" s="64">
        <v>18</v>
      </c>
      <c r="B583" s="64" t="s">
        <v>261</v>
      </c>
      <c r="C583" s="64">
        <v>3</v>
      </c>
      <c r="D583" s="113" t="s">
        <v>0</v>
      </c>
      <c r="E583" s="67" t="s">
        <v>819</v>
      </c>
      <c r="F583" s="68" t="s">
        <v>81</v>
      </c>
      <c r="G583" s="68">
        <v>40</v>
      </c>
      <c r="H583" s="113" t="s">
        <v>820</v>
      </c>
      <c r="I583" s="70"/>
      <c r="EP583" s="115"/>
    </row>
    <row r="584" spans="1:146" s="114" customFormat="1" x14ac:dyDescent="0.45">
      <c r="A584" s="64">
        <v>18</v>
      </c>
      <c r="B584" s="64" t="s">
        <v>261</v>
      </c>
      <c r="C584" s="64">
        <v>3</v>
      </c>
      <c r="D584" s="113" t="s">
        <v>1</v>
      </c>
      <c r="E584" s="67" t="s">
        <v>821</v>
      </c>
      <c r="F584" s="68" t="s">
        <v>81</v>
      </c>
      <c r="G584" s="68">
        <v>40</v>
      </c>
      <c r="H584" s="113" t="s">
        <v>822</v>
      </c>
      <c r="I584" s="70"/>
      <c r="EP584" s="115"/>
    </row>
    <row r="585" spans="1:146" s="114" customFormat="1" x14ac:dyDescent="0.45">
      <c r="A585" s="64">
        <v>18</v>
      </c>
      <c r="B585" s="64" t="s">
        <v>261</v>
      </c>
      <c r="C585" s="64">
        <v>3</v>
      </c>
      <c r="D585" s="113" t="s">
        <v>1</v>
      </c>
      <c r="E585" s="67" t="s">
        <v>586</v>
      </c>
      <c r="F585" s="68" t="s">
        <v>81</v>
      </c>
      <c r="G585" s="68">
        <v>40</v>
      </c>
      <c r="H585" s="113" t="s">
        <v>820</v>
      </c>
      <c r="I585" s="70"/>
      <c r="EP585" s="115"/>
    </row>
    <row r="586" spans="1:146" s="114" customFormat="1" x14ac:dyDescent="0.45">
      <c r="A586" s="64">
        <v>18</v>
      </c>
      <c r="B586" s="64" t="s">
        <v>261</v>
      </c>
      <c r="C586" s="64">
        <v>3</v>
      </c>
      <c r="D586" s="113" t="s">
        <v>1</v>
      </c>
      <c r="E586" s="67" t="s">
        <v>823</v>
      </c>
      <c r="F586" s="68" t="s">
        <v>81</v>
      </c>
      <c r="G586" s="68">
        <v>40</v>
      </c>
      <c r="H586" s="113" t="s">
        <v>820</v>
      </c>
      <c r="I586" s="70"/>
      <c r="EP586" s="115"/>
    </row>
    <row r="587" spans="1:146" s="114" customFormat="1" x14ac:dyDescent="0.45">
      <c r="A587" s="64">
        <v>18</v>
      </c>
      <c r="B587" s="64" t="s">
        <v>261</v>
      </c>
      <c r="C587" s="64">
        <v>3</v>
      </c>
      <c r="D587" s="113" t="s">
        <v>1</v>
      </c>
      <c r="E587" s="67" t="s">
        <v>824</v>
      </c>
      <c r="F587" s="68" t="s">
        <v>81</v>
      </c>
      <c r="G587" s="68">
        <v>40</v>
      </c>
      <c r="H587" s="113" t="s">
        <v>825</v>
      </c>
      <c r="I587" s="70"/>
      <c r="EP587" s="115"/>
    </row>
    <row r="588" spans="1:146" s="114" customFormat="1" x14ac:dyDescent="0.45">
      <c r="A588" s="64">
        <v>18</v>
      </c>
      <c r="B588" s="64" t="s">
        <v>261</v>
      </c>
      <c r="C588" s="64">
        <v>3</v>
      </c>
      <c r="D588" s="113" t="s">
        <v>1</v>
      </c>
      <c r="E588" s="67" t="s">
        <v>826</v>
      </c>
      <c r="F588" s="68" t="s">
        <v>81</v>
      </c>
      <c r="G588" s="68">
        <v>40</v>
      </c>
      <c r="H588" s="113" t="s">
        <v>827</v>
      </c>
      <c r="I588" s="70"/>
      <c r="EP588" s="115"/>
    </row>
    <row r="589" spans="1:146" s="114" customFormat="1" x14ac:dyDescent="0.45">
      <c r="A589" s="64">
        <v>18</v>
      </c>
      <c r="B589" s="64" t="s">
        <v>261</v>
      </c>
      <c r="C589" s="64">
        <v>3</v>
      </c>
      <c r="D589" s="113" t="s">
        <v>393</v>
      </c>
      <c r="E589" s="67" t="s">
        <v>828</v>
      </c>
      <c r="F589" s="68" t="s">
        <v>81</v>
      </c>
      <c r="G589" s="68">
        <v>2</v>
      </c>
      <c r="H589" s="113" t="s">
        <v>829</v>
      </c>
      <c r="I589" s="57"/>
      <c r="EP589" s="115"/>
    </row>
    <row r="590" spans="1:146" s="114" customFormat="1" x14ac:dyDescent="0.45">
      <c r="A590" s="46">
        <v>18</v>
      </c>
      <c r="B590" s="46" t="s">
        <v>261</v>
      </c>
      <c r="C590" s="46">
        <v>4</v>
      </c>
      <c r="D590" s="49" t="s">
        <v>1</v>
      </c>
      <c r="E590" s="47" t="s">
        <v>1257</v>
      </c>
      <c r="F590" s="48" t="s">
        <v>81</v>
      </c>
      <c r="G590" s="48">
        <v>101</v>
      </c>
      <c r="H590" s="49" t="s">
        <v>1258</v>
      </c>
      <c r="I590" s="70"/>
      <c r="EP590" s="115"/>
    </row>
    <row r="591" spans="1:146" s="114" customFormat="1" x14ac:dyDescent="0.45">
      <c r="A591" s="46">
        <v>18</v>
      </c>
      <c r="B591" s="46" t="s">
        <v>261</v>
      </c>
      <c r="C591" s="46">
        <v>4</v>
      </c>
      <c r="D591" s="49" t="s">
        <v>393</v>
      </c>
      <c r="E591" s="47" t="s">
        <v>1515</v>
      </c>
      <c r="F591" s="48" t="s">
        <v>81</v>
      </c>
      <c r="G591" s="48">
        <v>10</v>
      </c>
      <c r="H591" s="49" t="s">
        <v>1259</v>
      </c>
      <c r="I591" s="70"/>
      <c r="EP591" s="115"/>
    </row>
    <row r="592" spans="1:146" s="114" customFormat="1" x14ac:dyDescent="0.45">
      <c r="A592" s="46">
        <v>18</v>
      </c>
      <c r="B592" s="46" t="s">
        <v>261</v>
      </c>
      <c r="C592" s="46">
        <v>4</v>
      </c>
      <c r="D592" s="49" t="s">
        <v>393</v>
      </c>
      <c r="E592" s="47" t="s">
        <v>1260</v>
      </c>
      <c r="F592" s="48" t="s">
        <v>81</v>
      </c>
      <c r="G592" s="48">
        <v>75</v>
      </c>
      <c r="H592" s="49" t="s">
        <v>1259</v>
      </c>
      <c r="I592" s="70"/>
      <c r="EP592" s="115"/>
    </row>
    <row r="593" spans="1:146" s="114" customFormat="1" x14ac:dyDescent="0.45">
      <c r="A593" s="46">
        <v>18</v>
      </c>
      <c r="B593" s="46" t="s">
        <v>261</v>
      </c>
      <c r="C593" s="46">
        <v>4</v>
      </c>
      <c r="D593" s="49" t="s">
        <v>393</v>
      </c>
      <c r="E593" s="47" t="s">
        <v>1261</v>
      </c>
      <c r="F593" s="48" t="s">
        <v>81</v>
      </c>
      <c r="G593" s="48">
        <v>7</v>
      </c>
      <c r="H593" s="49" t="s">
        <v>1262</v>
      </c>
      <c r="I593" s="70"/>
      <c r="EP593" s="115"/>
    </row>
    <row r="594" spans="1:146" s="114" customFormat="1" x14ac:dyDescent="0.45">
      <c r="A594" s="46">
        <v>18</v>
      </c>
      <c r="B594" s="46" t="s">
        <v>261</v>
      </c>
      <c r="C594" s="46">
        <v>4</v>
      </c>
      <c r="D594" s="49" t="s">
        <v>1</v>
      </c>
      <c r="E594" s="47" t="s">
        <v>1263</v>
      </c>
      <c r="F594" s="48" t="s">
        <v>69</v>
      </c>
      <c r="G594" s="48">
        <v>13</v>
      </c>
      <c r="H594" s="49" t="s">
        <v>1264</v>
      </c>
      <c r="I594" s="70"/>
      <c r="EP594" s="115"/>
    </row>
    <row r="595" spans="1:146" s="114" customFormat="1" ht="31.5" x14ac:dyDescent="0.45">
      <c r="A595" s="15">
        <v>19</v>
      </c>
      <c r="B595" s="15" t="s">
        <v>43</v>
      </c>
      <c r="C595" s="15">
        <v>1</v>
      </c>
      <c r="D595" s="20" t="s">
        <v>1</v>
      </c>
      <c r="E595" s="20" t="s">
        <v>271</v>
      </c>
      <c r="F595" s="15" t="s">
        <v>69</v>
      </c>
      <c r="G595" s="21">
        <v>31</v>
      </c>
      <c r="H595" s="20" t="s">
        <v>272</v>
      </c>
      <c r="I595" s="70"/>
      <c r="EP595" s="115"/>
    </row>
    <row r="596" spans="1:146" s="114" customFormat="1" x14ac:dyDescent="0.45">
      <c r="A596" s="33">
        <v>19</v>
      </c>
      <c r="B596" s="33" t="s">
        <v>43</v>
      </c>
      <c r="C596" s="33">
        <v>2</v>
      </c>
      <c r="D596" s="39" t="s">
        <v>632</v>
      </c>
      <c r="E596" s="34" t="s">
        <v>632</v>
      </c>
      <c r="F596" s="33" t="s">
        <v>632</v>
      </c>
      <c r="G596" s="43" t="s">
        <v>632</v>
      </c>
      <c r="H596" s="34" t="s">
        <v>632</v>
      </c>
      <c r="I596" s="70"/>
      <c r="EP596" s="115"/>
    </row>
    <row r="597" spans="1:146" s="114" customFormat="1" ht="78.75" x14ac:dyDescent="0.45">
      <c r="A597" s="64">
        <v>19</v>
      </c>
      <c r="B597" s="64" t="s">
        <v>43</v>
      </c>
      <c r="C597" s="64">
        <v>3</v>
      </c>
      <c r="D597" s="65" t="s">
        <v>0</v>
      </c>
      <c r="E597" s="65" t="s">
        <v>1038</v>
      </c>
      <c r="F597" s="64" t="s">
        <v>81</v>
      </c>
      <c r="G597" s="66">
        <v>68</v>
      </c>
      <c r="H597" s="65" t="s">
        <v>831</v>
      </c>
      <c r="I597" s="70"/>
      <c r="EP597" s="115"/>
    </row>
    <row r="598" spans="1:146" s="114" customFormat="1" ht="78.75" x14ac:dyDescent="0.45">
      <c r="A598" s="64">
        <v>19</v>
      </c>
      <c r="B598" s="64" t="s">
        <v>43</v>
      </c>
      <c r="C598" s="64">
        <v>3</v>
      </c>
      <c r="D598" s="65" t="s">
        <v>1</v>
      </c>
      <c r="E598" s="65" t="s">
        <v>1039</v>
      </c>
      <c r="F598" s="64" t="s">
        <v>69</v>
      </c>
      <c r="G598" s="66">
        <v>16</v>
      </c>
      <c r="H598" s="65" t="s">
        <v>830</v>
      </c>
      <c r="I598" s="70"/>
      <c r="EP598" s="115"/>
    </row>
    <row r="599" spans="1:146" s="114" customFormat="1" ht="78.75" x14ac:dyDescent="0.45">
      <c r="A599" s="64">
        <v>19</v>
      </c>
      <c r="B599" s="64" t="s">
        <v>43</v>
      </c>
      <c r="C599" s="64">
        <v>3</v>
      </c>
      <c r="D599" s="65" t="s">
        <v>1</v>
      </c>
      <c r="E599" s="65" t="s">
        <v>1040</v>
      </c>
      <c r="F599" s="64" t="s">
        <v>81</v>
      </c>
      <c r="G599" s="66">
        <v>39</v>
      </c>
      <c r="H599" s="65" t="s">
        <v>830</v>
      </c>
      <c r="I599" s="70"/>
      <c r="EP599" s="115"/>
    </row>
    <row r="600" spans="1:146" s="114" customFormat="1" ht="141.75" x14ac:dyDescent="0.45">
      <c r="A600" s="64">
        <v>19</v>
      </c>
      <c r="B600" s="64" t="s">
        <v>43</v>
      </c>
      <c r="C600" s="64">
        <v>3</v>
      </c>
      <c r="D600" s="65" t="s">
        <v>1</v>
      </c>
      <c r="E600" s="65" t="s">
        <v>832</v>
      </c>
      <c r="F600" s="64" t="s">
        <v>81</v>
      </c>
      <c r="G600" s="66">
        <v>43</v>
      </c>
      <c r="H600" s="65" t="s">
        <v>831</v>
      </c>
      <c r="I600" s="70"/>
      <c r="EP600" s="115"/>
    </row>
    <row r="601" spans="1:146" s="114" customFormat="1" ht="31.5" x14ac:dyDescent="0.45">
      <c r="A601" s="64">
        <v>19</v>
      </c>
      <c r="B601" s="64" t="s">
        <v>43</v>
      </c>
      <c r="C601" s="64">
        <v>3</v>
      </c>
      <c r="D601" s="65" t="s">
        <v>1</v>
      </c>
      <c r="E601" s="65" t="s">
        <v>1041</v>
      </c>
      <c r="F601" s="64" t="s">
        <v>81</v>
      </c>
      <c r="G601" s="66">
        <v>11</v>
      </c>
      <c r="H601" s="65" t="s">
        <v>834</v>
      </c>
      <c r="I601" s="70"/>
      <c r="EP601" s="115"/>
    </row>
    <row r="602" spans="1:146" s="114" customFormat="1" ht="31.5" x14ac:dyDescent="0.45">
      <c r="A602" s="64">
        <v>19</v>
      </c>
      <c r="B602" s="64" t="s">
        <v>43</v>
      </c>
      <c r="C602" s="64">
        <v>3</v>
      </c>
      <c r="D602" s="65" t="s">
        <v>1</v>
      </c>
      <c r="E602" s="65" t="s">
        <v>1042</v>
      </c>
      <c r="F602" s="64" t="s">
        <v>81</v>
      </c>
      <c r="G602" s="66">
        <v>46</v>
      </c>
      <c r="H602" s="65" t="s">
        <v>835</v>
      </c>
      <c r="I602" s="70"/>
      <c r="EP602" s="115"/>
    </row>
    <row r="603" spans="1:146" s="114" customFormat="1" x14ac:dyDescent="0.45">
      <c r="A603" s="64">
        <v>19</v>
      </c>
      <c r="B603" s="64" t="s">
        <v>43</v>
      </c>
      <c r="C603" s="64">
        <v>3</v>
      </c>
      <c r="D603" s="65" t="s">
        <v>1</v>
      </c>
      <c r="E603" s="65" t="s">
        <v>1043</v>
      </c>
      <c r="F603" s="64" t="s">
        <v>81</v>
      </c>
      <c r="G603" s="66">
        <v>12</v>
      </c>
      <c r="H603" s="65" t="s">
        <v>836</v>
      </c>
      <c r="I603" s="70"/>
      <c r="EP603" s="115"/>
    </row>
    <row r="604" spans="1:146" s="114" customFormat="1" ht="31.5" x14ac:dyDescent="0.45">
      <c r="A604" s="64">
        <v>19</v>
      </c>
      <c r="B604" s="64" t="s">
        <v>43</v>
      </c>
      <c r="C604" s="64">
        <v>3</v>
      </c>
      <c r="D604" s="65" t="s">
        <v>393</v>
      </c>
      <c r="E604" s="65" t="s">
        <v>1044</v>
      </c>
      <c r="F604" s="64" t="s">
        <v>81</v>
      </c>
      <c r="G604" s="66">
        <v>111</v>
      </c>
      <c r="H604" s="65" t="s">
        <v>833</v>
      </c>
      <c r="I604" s="70"/>
      <c r="EP604" s="115"/>
    </row>
    <row r="605" spans="1:146" s="114" customFormat="1" ht="47.25" x14ac:dyDescent="0.45">
      <c r="A605" s="64">
        <v>19</v>
      </c>
      <c r="B605" s="64" t="s">
        <v>43</v>
      </c>
      <c r="C605" s="64">
        <v>3</v>
      </c>
      <c r="D605" s="65" t="s">
        <v>393</v>
      </c>
      <c r="E605" s="65" t="s">
        <v>1045</v>
      </c>
      <c r="F605" s="64" t="s">
        <v>69</v>
      </c>
      <c r="G605" s="66">
        <v>6</v>
      </c>
      <c r="H605" s="65" t="s">
        <v>837</v>
      </c>
      <c r="I605" s="57"/>
      <c r="EP605" s="115"/>
    </row>
    <row r="606" spans="1:146" s="114" customFormat="1" ht="31.5" x14ac:dyDescent="0.45">
      <c r="A606" s="46">
        <v>19</v>
      </c>
      <c r="B606" s="46" t="s">
        <v>43</v>
      </c>
      <c r="C606" s="46">
        <v>4</v>
      </c>
      <c r="D606" s="51" t="s">
        <v>393</v>
      </c>
      <c r="E606" s="51" t="s">
        <v>1265</v>
      </c>
      <c r="F606" s="46" t="s">
        <v>81</v>
      </c>
      <c r="G606" s="55">
        <v>3</v>
      </c>
      <c r="H606" s="51" t="s">
        <v>833</v>
      </c>
      <c r="I606" s="70"/>
      <c r="EP606" s="115"/>
    </row>
    <row r="607" spans="1:146" s="114" customFormat="1" ht="47.25" x14ac:dyDescent="0.45">
      <c r="A607" s="46">
        <v>19</v>
      </c>
      <c r="B607" s="46" t="s">
        <v>43</v>
      </c>
      <c r="C607" s="46">
        <v>4</v>
      </c>
      <c r="D607" s="51" t="s">
        <v>393</v>
      </c>
      <c r="E607" s="51" t="s">
        <v>1266</v>
      </c>
      <c r="F607" s="46" t="s">
        <v>81</v>
      </c>
      <c r="G607" s="55" t="s">
        <v>1078</v>
      </c>
      <c r="H607" s="51" t="s">
        <v>837</v>
      </c>
      <c r="I607" s="70"/>
      <c r="EP607" s="115"/>
    </row>
    <row r="608" spans="1:146" s="114" customFormat="1" ht="31.5" x14ac:dyDescent="0.45">
      <c r="A608" s="46">
        <v>19</v>
      </c>
      <c r="B608" s="46" t="s">
        <v>43</v>
      </c>
      <c r="C608" s="46">
        <v>4</v>
      </c>
      <c r="D608" s="51" t="s">
        <v>137</v>
      </c>
      <c r="E608" s="51" t="s">
        <v>1267</v>
      </c>
      <c r="F608" s="46" t="s">
        <v>81</v>
      </c>
      <c r="G608" s="55">
        <v>57</v>
      </c>
      <c r="H608" s="51" t="s">
        <v>1268</v>
      </c>
      <c r="I608" s="70"/>
      <c r="EP608" s="115"/>
    </row>
    <row r="609" spans="1:146" s="114" customFormat="1" ht="47.25" x14ac:dyDescent="0.45">
      <c r="A609" s="46">
        <v>19</v>
      </c>
      <c r="B609" s="46" t="s">
        <v>43</v>
      </c>
      <c r="C609" s="46">
        <v>4</v>
      </c>
      <c r="D609" s="51" t="s">
        <v>1</v>
      </c>
      <c r="E609" s="51" t="s">
        <v>1269</v>
      </c>
      <c r="F609" s="46" t="s">
        <v>81</v>
      </c>
      <c r="G609" s="55">
        <v>25</v>
      </c>
      <c r="H609" s="51" t="s">
        <v>1270</v>
      </c>
      <c r="I609" s="70"/>
      <c r="EP609" s="115"/>
    </row>
    <row r="610" spans="1:146" s="114" customFormat="1" ht="63" x14ac:dyDescent="0.45">
      <c r="A610" s="46">
        <v>19</v>
      </c>
      <c r="B610" s="46" t="s">
        <v>43</v>
      </c>
      <c r="C610" s="46">
        <v>4</v>
      </c>
      <c r="D610" s="51" t="s">
        <v>393</v>
      </c>
      <c r="E610" s="51" t="s">
        <v>1271</v>
      </c>
      <c r="F610" s="46" t="s">
        <v>81</v>
      </c>
      <c r="G610" s="55">
        <v>43</v>
      </c>
      <c r="H610" s="51" t="s">
        <v>1272</v>
      </c>
      <c r="I610" s="70"/>
      <c r="EP610" s="115"/>
    </row>
    <row r="611" spans="1:146" s="114" customFormat="1" ht="63" x14ac:dyDescent="0.45">
      <c r="A611" s="46">
        <v>19</v>
      </c>
      <c r="B611" s="46" t="s">
        <v>43</v>
      </c>
      <c r="C611" s="46">
        <v>4</v>
      </c>
      <c r="D611" s="51" t="s">
        <v>393</v>
      </c>
      <c r="E611" s="51" t="s">
        <v>1273</v>
      </c>
      <c r="F611" s="46" t="s">
        <v>81</v>
      </c>
      <c r="G611" s="55" t="s">
        <v>1274</v>
      </c>
      <c r="H611" s="51" t="s">
        <v>1275</v>
      </c>
      <c r="I611" s="70"/>
      <c r="EP611" s="115"/>
    </row>
    <row r="612" spans="1:146" s="114" customFormat="1" ht="47.25" x14ac:dyDescent="0.45">
      <c r="A612" s="46">
        <v>19</v>
      </c>
      <c r="B612" s="46" t="s">
        <v>43</v>
      </c>
      <c r="C612" s="46">
        <v>4</v>
      </c>
      <c r="D612" s="51" t="s">
        <v>1</v>
      </c>
      <c r="E612" s="51" t="s">
        <v>1276</v>
      </c>
      <c r="F612" s="46" t="s">
        <v>81</v>
      </c>
      <c r="G612" s="55">
        <v>8</v>
      </c>
      <c r="H612" s="51" t="s">
        <v>1277</v>
      </c>
      <c r="I612" s="70"/>
      <c r="EP612" s="115"/>
    </row>
    <row r="613" spans="1:146" s="114" customFormat="1" ht="78.75" x14ac:dyDescent="0.45">
      <c r="A613" s="46">
        <v>19</v>
      </c>
      <c r="B613" s="46" t="s">
        <v>43</v>
      </c>
      <c r="C613" s="46">
        <v>4</v>
      </c>
      <c r="D613" s="51" t="s">
        <v>1</v>
      </c>
      <c r="E613" s="51" t="s">
        <v>1516</v>
      </c>
      <c r="F613" s="46" t="s">
        <v>81</v>
      </c>
      <c r="G613" s="55">
        <v>45</v>
      </c>
      <c r="H613" s="51" t="s">
        <v>1278</v>
      </c>
      <c r="I613" s="70"/>
      <c r="EP613" s="115"/>
    </row>
    <row r="614" spans="1:146" s="114" customFormat="1" ht="31.5" x14ac:dyDescent="0.45">
      <c r="A614" s="46">
        <v>19</v>
      </c>
      <c r="B614" s="46" t="s">
        <v>43</v>
      </c>
      <c r="C614" s="46">
        <v>4</v>
      </c>
      <c r="D614" s="51" t="s">
        <v>0</v>
      </c>
      <c r="E614" s="51" t="s">
        <v>1279</v>
      </c>
      <c r="F614" s="46" t="s">
        <v>81</v>
      </c>
      <c r="G614" s="55" t="s">
        <v>1280</v>
      </c>
      <c r="H614" s="51" t="s">
        <v>1281</v>
      </c>
      <c r="I614" s="70"/>
      <c r="EP614" s="115"/>
    </row>
    <row r="615" spans="1:146" s="114" customFormat="1" x14ac:dyDescent="0.45">
      <c r="A615" s="15">
        <v>20</v>
      </c>
      <c r="B615" s="15" t="s">
        <v>44</v>
      </c>
      <c r="C615" s="15">
        <v>1</v>
      </c>
      <c r="D615" s="20" t="s">
        <v>273</v>
      </c>
      <c r="E615" s="20" t="s">
        <v>274</v>
      </c>
      <c r="F615" s="15"/>
      <c r="G615" s="21"/>
      <c r="H615" s="20"/>
      <c r="I615" s="70"/>
      <c r="EP615" s="115"/>
    </row>
    <row r="616" spans="1:146" s="114" customFormat="1" x14ac:dyDescent="0.45">
      <c r="A616" s="33">
        <v>20</v>
      </c>
      <c r="B616" s="33" t="s">
        <v>44</v>
      </c>
      <c r="C616" s="33">
        <v>2</v>
      </c>
      <c r="D616" s="39" t="s">
        <v>1</v>
      </c>
      <c r="E616" s="39" t="s">
        <v>494</v>
      </c>
      <c r="F616" s="33" t="s">
        <v>81</v>
      </c>
      <c r="G616" s="43">
        <v>50</v>
      </c>
      <c r="H616" s="39" t="s">
        <v>495</v>
      </c>
      <c r="I616" s="70"/>
      <c r="EP616" s="115"/>
    </row>
    <row r="617" spans="1:146" s="114" customFormat="1" ht="31.5" x14ac:dyDescent="0.45">
      <c r="A617" s="33">
        <v>20</v>
      </c>
      <c r="B617" s="33" t="s">
        <v>44</v>
      </c>
      <c r="C617" s="33">
        <v>2</v>
      </c>
      <c r="D617" s="39" t="s">
        <v>1</v>
      </c>
      <c r="E617" s="39" t="s">
        <v>496</v>
      </c>
      <c r="F617" s="33" t="s">
        <v>81</v>
      </c>
      <c r="G617" s="43">
        <v>40</v>
      </c>
      <c r="H617" s="39" t="s">
        <v>495</v>
      </c>
      <c r="I617" s="70"/>
      <c r="EP617" s="115"/>
    </row>
    <row r="618" spans="1:146" s="114" customFormat="1" ht="63" x14ac:dyDescent="0.45">
      <c r="A618" s="33">
        <v>20</v>
      </c>
      <c r="B618" s="33" t="s">
        <v>44</v>
      </c>
      <c r="C618" s="33">
        <v>2</v>
      </c>
      <c r="D618" s="39" t="s">
        <v>393</v>
      </c>
      <c r="E618" s="39" t="s">
        <v>493</v>
      </c>
      <c r="F618" s="33" t="s">
        <v>81</v>
      </c>
      <c r="G618" s="43">
        <v>137</v>
      </c>
      <c r="H618" s="39" t="s">
        <v>588</v>
      </c>
      <c r="I618" s="70"/>
      <c r="EP618" s="115"/>
    </row>
    <row r="619" spans="1:146" s="114" customFormat="1" ht="31.5" x14ac:dyDescent="0.45">
      <c r="A619" s="64">
        <v>20</v>
      </c>
      <c r="B619" s="64" t="s">
        <v>44</v>
      </c>
      <c r="C619" s="64">
        <v>3</v>
      </c>
      <c r="D619" s="65" t="s">
        <v>4</v>
      </c>
      <c r="E619" s="65" t="s">
        <v>840</v>
      </c>
      <c r="F619" s="64" t="s">
        <v>81</v>
      </c>
      <c r="G619" s="66">
        <v>25</v>
      </c>
      <c r="H619" s="65" t="s">
        <v>841</v>
      </c>
      <c r="I619" s="70"/>
      <c r="EP619" s="115"/>
    </row>
    <row r="620" spans="1:146" s="114" customFormat="1" ht="31.5" x14ac:dyDescent="0.45">
      <c r="A620" s="64">
        <v>20</v>
      </c>
      <c r="B620" s="64" t="s">
        <v>44</v>
      </c>
      <c r="C620" s="64">
        <v>3</v>
      </c>
      <c r="D620" s="65" t="s">
        <v>0</v>
      </c>
      <c r="E620" s="65" t="s">
        <v>847</v>
      </c>
      <c r="F620" s="64" t="s">
        <v>81</v>
      </c>
      <c r="G620" s="66">
        <v>50</v>
      </c>
      <c r="H620" s="65" t="s">
        <v>495</v>
      </c>
      <c r="I620" s="70"/>
      <c r="EP620" s="115"/>
    </row>
    <row r="621" spans="1:146" s="114" customFormat="1" ht="31.5" x14ac:dyDescent="0.45">
      <c r="A621" s="64">
        <v>20</v>
      </c>
      <c r="B621" s="64" t="s">
        <v>44</v>
      </c>
      <c r="C621" s="64">
        <v>3</v>
      </c>
      <c r="D621" s="65" t="s">
        <v>142</v>
      </c>
      <c r="E621" s="65" t="s">
        <v>1013</v>
      </c>
      <c r="F621" s="64" t="s">
        <v>69</v>
      </c>
      <c r="G621" s="66">
        <v>212</v>
      </c>
      <c r="H621" s="65" t="s">
        <v>842</v>
      </c>
      <c r="I621" s="70"/>
      <c r="EP621" s="115"/>
    </row>
    <row r="622" spans="1:146" s="114" customFormat="1" ht="31.5" x14ac:dyDescent="0.45">
      <c r="A622" s="64">
        <v>20</v>
      </c>
      <c r="B622" s="64" t="s">
        <v>44</v>
      </c>
      <c r="C622" s="64">
        <v>3</v>
      </c>
      <c r="D622" s="65" t="s">
        <v>1</v>
      </c>
      <c r="E622" s="65" t="s">
        <v>838</v>
      </c>
      <c r="F622" s="64" t="s">
        <v>81</v>
      </c>
      <c r="G622" s="66">
        <v>15</v>
      </c>
      <c r="H622" s="65" t="s">
        <v>839</v>
      </c>
      <c r="I622" s="70"/>
      <c r="EP622" s="115"/>
    </row>
    <row r="623" spans="1:146" s="114" customFormat="1" x14ac:dyDescent="0.45">
      <c r="A623" s="64">
        <v>20</v>
      </c>
      <c r="B623" s="64" t="s">
        <v>44</v>
      </c>
      <c r="C623" s="64">
        <v>3</v>
      </c>
      <c r="D623" s="65" t="s">
        <v>1</v>
      </c>
      <c r="E623" s="65" t="s">
        <v>848</v>
      </c>
      <c r="F623" s="64" t="s">
        <v>81</v>
      </c>
      <c r="G623" s="66">
        <v>50</v>
      </c>
      <c r="H623" s="65" t="s">
        <v>495</v>
      </c>
      <c r="I623" s="70"/>
      <c r="EP623" s="115"/>
    </row>
    <row r="624" spans="1:146" s="114" customFormat="1" ht="31.5" x14ac:dyDescent="0.45">
      <c r="A624" s="64">
        <v>20</v>
      </c>
      <c r="B624" s="64" t="s">
        <v>44</v>
      </c>
      <c r="C624" s="64">
        <v>3</v>
      </c>
      <c r="D624" s="65" t="s">
        <v>1</v>
      </c>
      <c r="E624" s="65" t="s">
        <v>849</v>
      </c>
      <c r="F624" s="64" t="s">
        <v>81</v>
      </c>
      <c r="G624" s="66">
        <v>40</v>
      </c>
      <c r="H624" s="65" t="s">
        <v>495</v>
      </c>
      <c r="I624" s="70"/>
      <c r="EP624" s="115"/>
    </row>
    <row r="625" spans="1:146" s="114" customFormat="1" x14ac:dyDescent="0.45">
      <c r="A625" s="64">
        <v>20</v>
      </c>
      <c r="B625" s="64" t="s">
        <v>44</v>
      </c>
      <c r="C625" s="64">
        <v>3</v>
      </c>
      <c r="D625" s="65" t="s">
        <v>1</v>
      </c>
      <c r="E625" s="65" t="s">
        <v>850</v>
      </c>
      <c r="F625" s="64" t="s">
        <v>81</v>
      </c>
      <c r="G625" s="66">
        <v>50</v>
      </c>
      <c r="H625" s="65" t="s">
        <v>495</v>
      </c>
      <c r="I625" s="70"/>
      <c r="EP625" s="115"/>
    </row>
    <row r="626" spans="1:146" s="114" customFormat="1" x14ac:dyDescent="0.45">
      <c r="A626" s="64">
        <v>20</v>
      </c>
      <c r="B626" s="64" t="s">
        <v>44</v>
      </c>
      <c r="C626" s="64">
        <v>3</v>
      </c>
      <c r="D626" s="65" t="s">
        <v>1</v>
      </c>
      <c r="E626" s="65" t="s">
        <v>851</v>
      </c>
      <c r="F626" s="64" t="s">
        <v>81</v>
      </c>
      <c r="G626" s="66">
        <v>100</v>
      </c>
      <c r="H626" s="65" t="s">
        <v>495</v>
      </c>
      <c r="I626" s="70"/>
      <c r="EP626" s="115"/>
    </row>
    <row r="627" spans="1:146" s="114" customFormat="1" ht="31.5" x14ac:dyDescent="0.45">
      <c r="A627" s="64">
        <v>20</v>
      </c>
      <c r="B627" s="64" t="s">
        <v>44</v>
      </c>
      <c r="C627" s="64">
        <v>3</v>
      </c>
      <c r="D627" s="65" t="s">
        <v>1</v>
      </c>
      <c r="E627" s="65" t="s">
        <v>852</v>
      </c>
      <c r="F627" s="64" t="s">
        <v>81</v>
      </c>
      <c r="G627" s="66">
        <v>30</v>
      </c>
      <c r="H627" s="65" t="s">
        <v>495</v>
      </c>
      <c r="I627" s="70"/>
      <c r="EP627" s="115"/>
    </row>
    <row r="628" spans="1:146" s="114" customFormat="1" ht="31.5" x14ac:dyDescent="0.45">
      <c r="A628" s="64">
        <v>20</v>
      </c>
      <c r="B628" s="64" t="s">
        <v>44</v>
      </c>
      <c r="C628" s="64">
        <v>3</v>
      </c>
      <c r="D628" s="65" t="s">
        <v>1</v>
      </c>
      <c r="E628" s="65" t="s">
        <v>853</v>
      </c>
      <c r="F628" s="64" t="s">
        <v>81</v>
      </c>
      <c r="G628" s="66">
        <v>50</v>
      </c>
      <c r="H628" s="65" t="s">
        <v>495</v>
      </c>
      <c r="I628" s="70"/>
      <c r="EP628" s="115"/>
    </row>
    <row r="629" spans="1:146" s="114" customFormat="1" x14ac:dyDescent="0.45">
      <c r="A629" s="64">
        <v>20</v>
      </c>
      <c r="B629" s="64" t="s">
        <v>44</v>
      </c>
      <c r="C629" s="64">
        <v>3</v>
      </c>
      <c r="D629" s="65" t="s">
        <v>1</v>
      </c>
      <c r="E629" s="65" t="s">
        <v>854</v>
      </c>
      <c r="F629" s="64" t="s">
        <v>81</v>
      </c>
      <c r="G629" s="66">
        <v>25</v>
      </c>
      <c r="H629" s="65" t="s">
        <v>495</v>
      </c>
      <c r="I629" s="70"/>
      <c r="EP629" s="115"/>
    </row>
    <row r="630" spans="1:146" s="114" customFormat="1" ht="31.5" x14ac:dyDescent="0.45">
      <c r="A630" s="64">
        <v>20</v>
      </c>
      <c r="B630" s="64" t="s">
        <v>44</v>
      </c>
      <c r="C630" s="64">
        <v>3</v>
      </c>
      <c r="D630" s="65" t="s">
        <v>1</v>
      </c>
      <c r="E630" s="65" t="s">
        <v>855</v>
      </c>
      <c r="F630" s="64" t="s">
        <v>81</v>
      </c>
      <c r="G630" s="66">
        <v>50</v>
      </c>
      <c r="H630" s="65" t="s">
        <v>495</v>
      </c>
      <c r="I630" s="70"/>
      <c r="EP630" s="115"/>
    </row>
    <row r="631" spans="1:146" s="114" customFormat="1" ht="31.5" x14ac:dyDescent="0.45">
      <c r="A631" s="64">
        <v>20</v>
      </c>
      <c r="B631" s="64" t="s">
        <v>44</v>
      </c>
      <c r="C631" s="64">
        <v>3</v>
      </c>
      <c r="D631" s="65" t="s">
        <v>1</v>
      </c>
      <c r="E631" s="65" t="s">
        <v>856</v>
      </c>
      <c r="F631" s="64" t="s">
        <v>81</v>
      </c>
      <c r="G631" s="66">
        <v>40</v>
      </c>
      <c r="H631" s="65" t="s">
        <v>495</v>
      </c>
      <c r="I631" s="70"/>
      <c r="EP631" s="115"/>
    </row>
    <row r="632" spans="1:146" s="114" customFormat="1" ht="31.5" x14ac:dyDescent="0.45">
      <c r="A632" s="64">
        <v>20</v>
      </c>
      <c r="B632" s="64" t="s">
        <v>44</v>
      </c>
      <c r="C632" s="64">
        <v>3</v>
      </c>
      <c r="D632" s="65" t="s">
        <v>1</v>
      </c>
      <c r="E632" s="65" t="s">
        <v>857</v>
      </c>
      <c r="F632" s="64" t="s">
        <v>81</v>
      </c>
      <c r="G632" s="66">
        <v>25</v>
      </c>
      <c r="H632" s="65" t="s">
        <v>495</v>
      </c>
      <c r="I632" s="70"/>
      <c r="EP632" s="115"/>
    </row>
    <row r="633" spans="1:146" s="114" customFormat="1" ht="31.5" x14ac:dyDescent="0.45">
      <c r="A633" s="64">
        <v>20</v>
      </c>
      <c r="B633" s="64" t="s">
        <v>44</v>
      </c>
      <c r="C633" s="64">
        <v>3</v>
      </c>
      <c r="D633" s="65" t="s">
        <v>1</v>
      </c>
      <c r="E633" s="65" t="s">
        <v>858</v>
      </c>
      <c r="F633" s="64" t="s">
        <v>81</v>
      </c>
      <c r="G633" s="66">
        <v>50</v>
      </c>
      <c r="H633" s="65" t="s">
        <v>495</v>
      </c>
      <c r="I633" s="70"/>
      <c r="EP633" s="115"/>
    </row>
    <row r="634" spans="1:146" s="114" customFormat="1" ht="31.5" x14ac:dyDescent="0.45">
      <c r="A634" s="64">
        <v>20</v>
      </c>
      <c r="B634" s="64" t="s">
        <v>44</v>
      </c>
      <c r="C634" s="64">
        <v>3</v>
      </c>
      <c r="D634" s="65" t="s">
        <v>1</v>
      </c>
      <c r="E634" s="65" t="s">
        <v>859</v>
      </c>
      <c r="F634" s="64" t="s">
        <v>81</v>
      </c>
      <c r="G634" s="66">
        <v>50</v>
      </c>
      <c r="H634" s="65" t="s">
        <v>495</v>
      </c>
      <c r="I634" s="70"/>
      <c r="EP634" s="115"/>
    </row>
    <row r="635" spans="1:146" s="114" customFormat="1" x14ac:dyDescent="0.45">
      <c r="A635" s="64">
        <v>20</v>
      </c>
      <c r="B635" s="64" t="s">
        <v>44</v>
      </c>
      <c r="C635" s="64">
        <v>3</v>
      </c>
      <c r="D635" s="65" t="s">
        <v>1</v>
      </c>
      <c r="E635" s="65" t="s">
        <v>860</v>
      </c>
      <c r="F635" s="64" t="s">
        <v>81</v>
      </c>
      <c r="G635" s="66">
        <v>50</v>
      </c>
      <c r="H635" s="65" t="s">
        <v>495</v>
      </c>
      <c r="I635" s="70"/>
      <c r="EP635" s="115"/>
    </row>
    <row r="636" spans="1:146" s="114" customFormat="1" ht="31.5" x14ac:dyDescent="0.45">
      <c r="A636" s="64">
        <v>20</v>
      </c>
      <c r="B636" s="64" t="s">
        <v>44</v>
      </c>
      <c r="C636" s="64">
        <v>3</v>
      </c>
      <c r="D636" s="65" t="s">
        <v>1</v>
      </c>
      <c r="E636" s="65" t="s">
        <v>861</v>
      </c>
      <c r="F636" s="64" t="s">
        <v>81</v>
      </c>
      <c r="G636" s="66">
        <v>25</v>
      </c>
      <c r="H636" s="65" t="s">
        <v>495</v>
      </c>
      <c r="I636" s="70"/>
      <c r="EP636" s="115"/>
    </row>
    <row r="637" spans="1:146" s="114" customFormat="1" x14ac:dyDescent="0.45">
      <c r="A637" s="64">
        <v>20</v>
      </c>
      <c r="B637" s="64" t="s">
        <v>44</v>
      </c>
      <c r="C637" s="64">
        <v>3</v>
      </c>
      <c r="D637" s="65" t="s">
        <v>1</v>
      </c>
      <c r="E637" s="65" t="s">
        <v>862</v>
      </c>
      <c r="F637" s="64" t="s">
        <v>81</v>
      </c>
      <c r="G637" s="66">
        <v>50</v>
      </c>
      <c r="H637" s="65" t="s">
        <v>495</v>
      </c>
      <c r="I637" s="70"/>
      <c r="EP637" s="115"/>
    </row>
    <row r="638" spans="1:146" s="114" customFormat="1" x14ac:dyDescent="0.45">
      <c r="A638" s="64">
        <v>20</v>
      </c>
      <c r="B638" s="64" t="s">
        <v>44</v>
      </c>
      <c r="C638" s="64">
        <v>3</v>
      </c>
      <c r="D638" s="65" t="s">
        <v>1</v>
      </c>
      <c r="E638" s="65" t="s">
        <v>863</v>
      </c>
      <c r="F638" s="64" t="s">
        <v>81</v>
      </c>
      <c r="G638" s="66">
        <v>50</v>
      </c>
      <c r="H638" s="65" t="s">
        <v>495</v>
      </c>
      <c r="I638" s="70"/>
      <c r="EP638" s="115"/>
    </row>
    <row r="639" spans="1:146" s="114" customFormat="1" ht="31.5" x14ac:dyDescent="0.45">
      <c r="A639" s="64">
        <v>20</v>
      </c>
      <c r="B639" s="64" t="s">
        <v>44</v>
      </c>
      <c r="C639" s="64">
        <v>3</v>
      </c>
      <c r="D639" s="65" t="s">
        <v>1</v>
      </c>
      <c r="E639" s="65" t="s">
        <v>864</v>
      </c>
      <c r="F639" s="64" t="s">
        <v>81</v>
      </c>
      <c r="G639" s="66">
        <v>30</v>
      </c>
      <c r="H639" s="65" t="s">
        <v>495</v>
      </c>
      <c r="I639" s="70"/>
      <c r="EP639" s="115"/>
    </row>
    <row r="640" spans="1:146" s="114" customFormat="1" ht="31.5" x14ac:dyDescent="0.45">
      <c r="A640" s="64">
        <v>20</v>
      </c>
      <c r="B640" s="64" t="s">
        <v>44</v>
      </c>
      <c r="C640" s="64">
        <v>3</v>
      </c>
      <c r="D640" s="65" t="s">
        <v>1</v>
      </c>
      <c r="E640" s="65" t="s">
        <v>865</v>
      </c>
      <c r="F640" s="64" t="s">
        <v>81</v>
      </c>
      <c r="G640" s="66">
        <v>30</v>
      </c>
      <c r="H640" s="65" t="s">
        <v>495</v>
      </c>
      <c r="I640" s="70"/>
      <c r="EP640" s="115"/>
    </row>
    <row r="641" spans="1:146" s="114" customFormat="1" ht="31.5" x14ac:dyDescent="0.45">
      <c r="A641" s="64">
        <v>20</v>
      </c>
      <c r="B641" s="64" t="s">
        <v>44</v>
      </c>
      <c r="C641" s="64">
        <v>3</v>
      </c>
      <c r="D641" s="65" t="s">
        <v>1</v>
      </c>
      <c r="E641" s="65" t="s">
        <v>866</v>
      </c>
      <c r="F641" s="64" t="s">
        <v>81</v>
      </c>
      <c r="G641" s="66">
        <v>40</v>
      </c>
      <c r="H641" s="65" t="s">
        <v>495</v>
      </c>
      <c r="I641" s="70"/>
      <c r="EP641" s="115"/>
    </row>
    <row r="642" spans="1:146" s="114" customFormat="1" x14ac:dyDescent="0.45">
      <c r="A642" s="64">
        <v>20</v>
      </c>
      <c r="B642" s="64" t="s">
        <v>44</v>
      </c>
      <c r="C642" s="64">
        <v>3</v>
      </c>
      <c r="D642" s="65" t="s">
        <v>1</v>
      </c>
      <c r="E642" s="65" t="s">
        <v>867</v>
      </c>
      <c r="F642" s="64" t="s">
        <v>81</v>
      </c>
      <c r="G642" s="66">
        <v>50</v>
      </c>
      <c r="H642" s="65" t="s">
        <v>495</v>
      </c>
      <c r="I642" s="70"/>
      <c r="EP642" s="115"/>
    </row>
    <row r="643" spans="1:146" s="114" customFormat="1" ht="31.5" x14ac:dyDescent="0.45">
      <c r="A643" s="64">
        <v>20</v>
      </c>
      <c r="B643" s="64" t="s">
        <v>44</v>
      </c>
      <c r="C643" s="64">
        <v>3</v>
      </c>
      <c r="D643" s="65" t="s">
        <v>1</v>
      </c>
      <c r="E643" s="65" t="s">
        <v>868</v>
      </c>
      <c r="F643" s="64" t="s">
        <v>81</v>
      </c>
      <c r="G643" s="66">
        <v>30</v>
      </c>
      <c r="H643" s="65" t="s">
        <v>495</v>
      </c>
      <c r="I643" s="70"/>
      <c r="EP643" s="115"/>
    </row>
    <row r="644" spans="1:146" s="114" customFormat="1" x14ac:dyDescent="0.45">
      <c r="A644" s="64">
        <v>20</v>
      </c>
      <c r="B644" s="64" t="s">
        <v>44</v>
      </c>
      <c r="C644" s="64">
        <v>3</v>
      </c>
      <c r="D644" s="65" t="s">
        <v>1</v>
      </c>
      <c r="E644" s="65" t="s">
        <v>869</v>
      </c>
      <c r="F644" s="64" t="s">
        <v>81</v>
      </c>
      <c r="G644" s="66">
        <v>60</v>
      </c>
      <c r="H644" s="65" t="s">
        <v>495</v>
      </c>
      <c r="I644" s="70"/>
      <c r="EP644" s="115"/>
    </row>
    <row r="645" spans="1:146" s="114" customFormat="1" ht="31.5" x14ac:dyDescent="0.45">
      <c r="A645" s="64">
        <v>20</v>
      </c>
      <c r="B645" s="64" t="s">
        <v>44</v>
      </c>
      <c r="C645" s="64">
        <v>3</v>
      </c>
      <c r="D645" s="65" t="s">
        <v>1</v>
      </c>
      <c r="E645" s="65" t="s">
        <v>870</v>
      </c>
      <c r="F645" s="64" t="s">
        <v>81</v>
      </c>
      <c r="G645" s="66">
        <v>25</v>
      </c>
      <c r="H645" s="65" t="s">
        <v>495</v>
      </c>
      <c r="I645" s="70"/>
      <c r="EP645" s="115"/>
    </row>
    <row r="646" spans="1:146" s="114" customFormat="1" x14ac:dyDescent="0.45">
      <c r="A646" s="64">
        <v>20</v>
      </c>
      <c r="B646" s="64" t="s">
        <v>44</v>
      </c>
      <c r="C646" s="64">
        <v>3</v>
      </c>
      <c r="D646" s="65" t="s">
        <v>1</v>
      </c>
      <c r="E646" s="65" t="s">
        <v>871</v>
      </c>
      <c r="F646" s="64" t="s">
        <v>81</v>
      </c>
      <c r="G646" s="66">
        <v>25</v>
      </c>
      <c r="H646" s="65" t="s">
        <v>495</v>
      </c>
      <c r="I646" s="57"/>
      <c r="EP646" s="115"/>
    </row>
    <row r="647" spans="1:146" s="114" customFormat="1" ht="31.5" x14ac:dyDescent="0.45">
      <c r="A647" s="64">
        <v>20</v>
      </c>
      <c r="B647" s="64" t="s">
        <v>44</v>
      </c>
      <c r="C647" s="64">
        <v>3</v>
      </c>
      <c r="D647" s="65" t="s">
        <v>393</v>
      </c>
      <c r="E647" s="65" t="s">
        <v>843</v>
      </c>
      <c r="F647" s="64" t="s">
        <v>81</v>
      </c>
      <c r="G647" s="66">
        <v>17</v>
      </c>
      <c r="H647" s="65" t="s">
        <v>844</v>
      </c>
      <c r="I647" s="70"/>
      <c r="EP647" s="115"/>
    </row>
    <row r="648" spans="1:146" s="114" customFormat="1" x14ac:dyDescent="0.45">
      <c r="A648" s="64">
        <v>20</v>
      </c>
      <c r="B648" s="64" t="s">
        <v>44</v>
      </c>
      <c r="C648" s="64">
        <v>3</v>
      </c>
      <c r="D648" s="65" t="s">
        <v>393</v>
      </c>
      <c r="E648" s="65" t="s">
        <v>845</v>
      </c>
      <c r="F648" s="64" t="s">
        <v>69</v>
      </c>
      <c r="G648" s="66">
        <v>8</v>
      </c>
      <c r="H648" s="65" t="s">
        <v>846</v>
      </c>
      <c r="I648" s="70"/>
      <c r="EP648" s="115"/>
    </row>
    <row r="649" spans="1:146" s="114" customFormat="1" ht="31.5" x14ac:dyDescent="0.45">
      <c r="A649" s="46">
        <v>20</v>
      </c>
      <c r="B649" s="46" t="s">
        <v>44</v>
      </c>
      <c r="C649" s="46">
        <v>4</v>
      </c>
      <c r="D649" s="51" t="s">
        <v>1</v>
      </c>
      <c r="E649" s="51" t="s">
        <v>1282</v>
      </c>
      <c r="F649" s="46" t="s">
        <v>81</v>
      </c>
      <c r="G649" s="55" t="s">
        <v>1283</v>
      </c>
      <c r="H649" s="51" t="s">
        <v>495</v>
      </c>
      <c r="I649" s="70"/>
      <c r="EP649" s="115"/>
    </row>
    <row r="650" spans="1:146" s="114" customFormat="1" ht="31.5" x14ac:dyDescent="0.45">
      <c r="A650" s="46">
        <v>20</v>
      </c>
      <c r="B650" s="46" t="s">
        <v>44</v>
      </c>
      <c r="C650" s="46">
        <v>4</v>
      </c>
      <c r="D650" s="51" t="s">
        <v>1</v>
      </c>
      <c r="E650" s="51" t="s">
        <v>1284</v>
      </c>
      <c r="F650" s="46" t="s">
        <v>81</v>
      </c>
      <c r="G650" s="55" t="s">
        <v>1285</v>
      </c>
      <c r="H650" s="51" t="s">
        <v>495</v>
      </c>
      <c r="I650" s="70"/>
      <c r="EP650" s="115"/>
    </row>
    <row r="651" spans="1:146" s="114" customFormat="1" ht="31.5" x14ac:dyDescent="0.45">
      <c r="A651" s="46">
        <v>20</v>
      </c>
      <c r="B651" s="46" t="s">
        <v>44</v>
      </c>
      <c r="C651" s="46">
        <v>4</v>
      </c>
      <c r="D651" s="51" t="s">
        <v>1</v>
      </c>
      <c r="E651" s="51" t="s">
        <v>1517</v>
      </c>
      <c r="F651" s="46" t="s">
        <v>81</v>
      </c>
      <c r="G651" s="55" t="s">
        <v>1286</v>
      </c>
      <c r="H651" s="51" t="s">
        <v>495</v>
      </c>
      <c r="I651" s="70"/>
      <c r="EP651" s="115"/>
    </row>
    <row r="652" spans="1:146" s="114" customFormat="1" ht="31.5" x14ac:dyDescent="0.45">
      <c r="A652" s="46">
        <v>20</v>
      </c>
      <c r="B652" s="46" t="s">
        <v>44</v>
      </c>
      <c r="C652" s="46">
        <v>4</v>
      </c>
      <c r="D652" s="51" t="s">
        <v>1</v>
      </c>
      <c r="E652" s="51" t="s">
        <v>1287</v>
      </c>
      <c r="F652" s="46" t="s">
        <v>81</v>
      </c>
      <c r="G652" s="55" t="s">
        <v>1288</v>
      </c>
      <c r="H652" s="51" t="s">
        <v>495</v>
      </c>
      <c r="I652" s="70"/>
      <c r="EP652" s="115"/>
    </row>
    <row r="653" spans="1:146" s="114" customFormat="1" ht="31.5" x14ac:dyDescent="0.45">
      <c r="A653" s="46">
        <v>20</v>
      </c>
      <c r="B653" s="46" t="s">
        <v>44</v>
      </c>
      <c r="C653" s="46">
        <v>4</v>
      </c>
      <c r="D653" s="51" t="s">
        <v>0</v>
      </c>
      <c r="E653" s="51" t="s">
        <v>1289</v>
      </c>
      <c r="F653" s="46" t="s">
        <v>81</v>
      </c>
      <c r="G653" s="55" t="s">
        <v>1285</v>
      </c>
      <c r="H653" s="51" t="s">
        <v>495</v>
      </c>
      <c r="I653" s="70"/>
      <c r="EP653" s="115"/>
    </row>
    <row r="654" spans="1:146" s="114" customFormat="1" ht="31.5" x14ac:dyDescent="0.45">
      <c r="A654" s="46">
        <v>20</v>
      </c>
      <c r="B654" s="46" t="s">
        <v>44</v>
      </c>
      <c r="C654" s="46">
        <v>4</v>
      </c>
      <c r="D654" s="51" t="s">
        <v>1</v>
      </c>
      <c r="E654" s="51" t="s">
        <v>1290</v>
      </c>
      <c r="F654" s="46" t="s">
        <v>81</v>
      </c>
      <c r="G654" s="55" t="s">
        <v>1285</v>
      </c>
      <c r="H654" s="51" t="s">
        <v>495</v>
      </c>
      <c r="I654" s="70"/>
      <c r="EP654" s="115"/>
    </row>
    <row r="655" spans="1:146" s="114" customFormat="1" ht="31.5" x14ac:dyDescent="0.45">
      <c r="A655" s="46">
        <v>20</v>
      </c>
      <c r="B655" s="46" t="s">
        <v>44</v>
      </c>
      <c r="C655" s="46">
        <v>4</v>
      </c>
      <c r="D655" s="51" t="s">
        <v>1</v>
      </c>
      <c r="E655" s="51" t="s">
        <v>1291</v>
      </c>
      <c r="F655" s="46" t="s">
        <v>81</v>
      </c>
      <c r="G655" s="55" t="s">
        <v>1285</v>
      </c>
      <c r="H655" s="51" t="s">
        <v>495</v>
      </c>
      <c r="I655" s="70"/>
      <c r="EP655" s="115"/>
    </row>
    <row r="656" spans="1:146" s="114" customFormat="1" ht="31.5" x14ac:dyDescent="0.45">
      <c r="A656" s="46">
        <v>20</v>
      </c>
      <c r="B656" s="46" t="s">
        <v>44</v>
      </c>
      <c r="C656" s="46">
        <v>4</v>
      </c>
      <c r="D656" s="51" t="s">
        <v>1</v>
      </c>
      <c r="E656" s="51" t="s">
        <v>1292</v>
      </c>
      <c r="F656" s="46" t="s">
        <v>81</v>
      </c>
      <c r="G656" s="55" t="s">
        <v>1285</v>
      </c>
      <c r="H656" s="51" t="s">
        <v>495</v>
      </c>
      <c r="I656" s="70"/>
      <c r="EP656" s="115"/>
    </row>
    <row r="657" spans="1:146" s="114" customFormat="1" ht="31.5" x14ac:dyDescent="0.45">
      <c r="A657" s="46">
        <v>20</v>
      </c>
      <c r="B657" s="46" t="s">
        <v>44</v>
      </c>
      <c r="C657" s="46">
        <v>4</v>
      </c>
      <c r="D657" s="51" t="s">
        <v>1</v>
      </c>
      <c r="E657" s="51" t="s">
        <v>1293</v>
      </c>
      <c r="F657" s="46" t="s">
        <v>81</v>
      </c>
      <c r="G657" s="55" t="s">
        <v>1285</v>
      </c>
      <c r="H657" s="51" t="s">
        <v>495</v>
      </c>
      <c r="I657" s="70"/>
      <c r="EP657" s="115"/>
    </row>
    <row r="658" spans="1:146" s="114" customFormat="1" x14ac:dyDescent="0.45">
      <c r="A658" s="46">
        <v>20</v>
      </c>
      <c r="B658" s="46" t="s">
        <v>44</v>
      </c>
      <c r="C658" s="46">
        <v>4</v>
      </c>
      <c r="D658" s="51" t="s">
        <v>1</v>
      </c>
      <c r="E658" s="51" t="s">
        <v>1294</v>
      </c>
      <c r="F658" s="46" t="s">
        <v>81</v>
      </c>
      <c r="G658" s="55" t="s">
        <v>1285</v>
      </c>
      <c r="H658" s="51" t="s">
        <v>495</v>
      </c>
      <c r="I658" s="70"/>
      <c r="EP658" s="115"/>
    </row>
    <row r="659" spans="1:146" s="114" customFormat="1" ht="31.5" x14ac:dyDescent="0.45">
      <c r="A659" s="46">
        <v>20</v>
      </c>
      <c r="B659" s="46" t="s">
        <v>44</v>
      </c>
      <c r="C659" s="46">
        <v>4</v>
      </c>
      <c r="D659" s="51" t="s">
        <v>1</v>
      </c>
      <c r="E659" s="51" t="s">
        <v>1295</v>
      </c>
      <c r="F659" s="46" t="s">
        <v>81</v>
      </c>
      <c r="G659" s="55" t="s">
        <v>1285</v>
      </c>
      <c r="H659" s="51" t="s">
        <v>495</v>
      </c>
      <c r="I659" s="70"/>
      <c r="EP659" s="115"/>
    </row>
    <row r="660" spans="1:146" s="114" customFormat="1" ht="31.5" x14ac:dyDescent="0.45">
      <c r="A660" s="46">
        <v>20</v>
      </c>
      <c r="B660" s="46" t="s">
        <v>44</v>
      </c>
      <c r="C660" s="46">
        <v>4</v>
      </c>
      <c r="D660" s="51" t="s">
        <v>142</v>
      </c>
      <c r="E660" s="51" t="s">
        <v>1296</v>
      </c>
      <c r="F660" s="46" t="s">
        <v>81</v>
      </c>
      <c r="G660" s="55" t="s">
        <v>1297</v>
      </c>
      <c r="H660" s="51" t="s">
        <v>1298</v>
      </c>
      <c r="I660" s="70"/>
      <c r="EP660" s="115"/>
    </row>
    <row r="661" spans="1:146" s="114" customFormat="1" ht="31.5" x14ac:dyDescent="0.45">
      <c r="A661" s="46">
        <v>20</v>
      </c>
      <c r="B661" s="46" t="s">
        <v>44</v>
      </c>
      <c r="C661" s="46">
        <v>4</v>
      </c>
      <c r="D661" s="51" t="s">
        <v>142</v>
      </c>
      <c r="E661" s="51" t="s">
        <v>1299</v>
      </c>
      <c r="F661" s="46" t="s">
        <v>81</v>
      </c>
      <c r="G661" s="55" t="s">
        <v>1300</v>
      </c>
      <c r="H661" s="51" t="s">
        <v>1301</v>
      </c>
      <c r="I661" s="70"/>
      <c r="EP661" s="115"/>
    </row>
    <row r="662" spans="1:146" s="114" customFormat="1" ht="31.5" x14ac:dyDescent="0.45">
      <c r="A662" s="46">
        <v>20</v>
      </c>
      <c r="B662" s="46" t="s">
        <v>44</v>
      </c>
      <c r="C662" s="46">
        <v>4</v>
      </c>
      <c r="D662" s="51" t="s">
        <v>0</v>
      </c>
      <c r="E662" s="51" t="s">
        <v>1302</v>
      </c>
      <c r="F662" s="46" t="s">
        <v>81</v>
      </c>
      <c r="G662" s="55" t="s">
        <v>1303</v>
      </c>
      <c r="H662" s="51" t="s">
        <v>1304</v>
      </c>
      <c r="I662" s="70"/>
      <c r="EP662" s="115"/>
    </row>
    <row r="663" spans="1:146" s="114" customFormat="1" ht="31.5" x14ac:dyDescent="0.45">
      <c r="A663" s="46">
        <v>20</v>
      </c>
      <c r="B663" s="46" t="s">
        <v>44</v>
      </c>
      <c r="C663" s="46">
        <v>4</v>
      </c>
      <c r="D663" s="51" t="s">
        <v>0</v>
      </c>
      <c r="E663" s="51" t="s">
        <v>1305</v>
      </c>
      <c r="F663" s="46" t="s">
        <v>81</v>
      </c>
      <c r="G663" s="55" t="s">
        <v>1306</v>
      </c>
      <c r="H663" s="51" t="s">
        <v>1304</v>
      </c>
      <c r="I663" s="70"/>
      <c r="EP663" s="115"/>
    </row>
    <row r="664" spans="1:146" s="114" customFormat="1" ht="31.5" x14ac:dyDescent="0.45">
      <c r="A664" s="46">
        <v>20</v>
      </c>
      <c r="B664" s="46" t="s">
        <v>44</v>
      </c>
      <c r="C664" s="46">
        <v>4</v>
      </c>
      <c r="D664" s="51" t="s">
        <v>393</v>
      </c>
      <c r="E664" s="51" t="s">
        <v>1307</v>
      </c>
      <c r="F664" s="46" t="s">
        <v>81</v>
      </c>
      <c r="G664" s="55" t="s">
        <v>1308</v>
      </c>
      <c r="H664" s="51" t="s">
        <v>1304</v>
      </c>
      <c r="I664" s="70"/>
      <c r="EP664" s="115"/>
    </row>
    <row r="665" spans="1:146" s="114" customFormat="1" ht="31.5" x14ac:dyDescent="0.45">
      <c r="A665" s="46">
        <v>20</v>
      </c>
      <c r="B665" s="46" t="s">
        <v>44</v>
      </c>
      <c r="C665" s="46">
        <v>4</v>
      </c>
      <c r="D665" s="51" t="s">
        <v>393</v>
      </c>
      <c r="E665" s="51" t="s">
        <v>1518</v>
      </c>
      <c r="F665" s="46" t="s">
        <v>81</v>
      </c>
      <c r="G665" s="55" t="s">
        <v>1309</v>
      </c>
      <c r="H665" s="51" t="s">
        <v>1304</v>
      </c>
      <c r="I665" s="70"/>
      <c r="EP665" s="115"/>
    </row>
    <row r="666" spans="1:146" s="114" customFormat="1" x14ac:dyDescent="0.45">
      <c r="A666" s="46">
        <v>20</v>
      </c>
      <c r="B666" s="46" t="s">
        <v>44</v>
      </c>
      <c r="C666" s="46">
        <v>4</v>
      </c>
      <c r="D666" s="51" t="s">
        <v>393</v>
      </c>
      <c r="E666" s="51" t="s">
        <v>1310</v>
      </c>
      <c r="F666" s="46" t="s">
        <v>81</v>
      </c>
      <c r="G666" s="55" t="s">
        <v>1311</v>
      </c>
      <c r="H666" s="51" t="s">
        <v>1310</v>
      </c>
      <c r="I666" s="70"/>
      <c r="EP666" s="115"/>
    </row>
    <row r="667" spans="1:146" s="114" customFormat="1" ht="31.5" x14ac:dyDescent="0.45">
      <c r="A667" s="46">
        <v>20</v>
      </c>
      <c r="B667" s="46" t="s">
        <v>44</v>
      </c>
      <c r="C667" s="46">
        <v>4</v>
      </c>
      <c r="D667" s="51" t="s">
        <v>1</v>
      </c>
      <c r="E667" s="51" t="s">
        <v>1312</v>
      </c>
      <c r="F667" s="46" t="s">
        <v>81</v>
      </c>
      <c r="G667" s="55" t="s">
        <v>1313</v>
      </c>
      <c r="H667" s="51" t="s">
        <v>1314</v>
      </c>
      <c r="I667" s="70"/>
      <c r="EP667" s="115"/>
    </row>
    <row r="668" spans="1:146" s="114" customFormat="1" x14ac:dyDescent="0.45">
      <c r="A668" s="46">
        <v>20</v>
      </c>
      <c r="B668" s="46" t="s">
        <v>44</v>
      </c>
      <c r="C668" s="46">
        <v>4</v>
      </c>
      <c r="D668" s="51" t="s">
        <v>393</v>
      </c>
      <c r="E668" s="51" t="s">
        <v>1315</v>
      </c>
      <c r="F668" s="46" t="s">
        <v>81</v>
      </c>
      <c r="G668" s="55" t="s">
        <v>1316</v>
      </c>
      <c r="H668" s="51" t="s">
        <v>1519</v>
      </c>
      <c r="I668" s="70"/>
      <c r="EP668" s="115"/>
    </row>
    <row r="669" spans="1:146" s="114" customFormat="1" ht="31.5" x14ac:dyDescent="0.45">
      <c r="A669" s="15">
        <v>21</v>
      </c>
      <c r="B669" s="15" t="s">
        <v>45</v>
      </c>
      <c r="C669" s="15">
        <v>1</v>
      </c>
      <c r="D669" s="20" t="s">
        <v>0</v>
      </c>
      <c r="E669" s="20" t="s">
        <v>279</v>
      </c>
      <c r="F669" s="15" t="s">
        <v>81</v>
      </c>
      <c r="G669" s="21">
        <v>1</v>
      </c>
      <c r="H669" s="20" t="s">
        <v>280</v>
      </c>
      <c r="I669" s="70"/>
      <c r="EP669" s="115"/>
    </row>
    <row r="670" spans="1:146" s="114" customFormat="1" ht="47.25" x14ac:dyDescent="0.45">
      <c r="A670" s="15">
        <v>21</v>
      </c>
      <c r="B670" s="15" t="s">
        <v>45</v>
      </c>
      <c r="C670" s="15">
        <v>1</v>
      </c>
      <c r="D670" s="20" t="s">
        <v>1</v>
      </c>
      <c r="E670" s="20" t="s">
        <v>275</v>
      </c>
      <c r="F670" s="15" t="s">
        <v>81</v>
      </c>
      <c r="G670" s="21">
        <v>240</v>
      </c>
      <c r="H670" s="20" t="s">
        <v>276</v>
      </c>
      <c r="I670" s="70"/>
      <c r="EP670" s="115"/>
    </row>
    <row r="671" spans="1:146" s="114" customFormat="1" ht="31.5" x14ac:dyDescent="0.45">
      <c r="A671" s="15">
        <v>21</v>
      </c>
      <c r="B671" s="15" t="s">
        <v>45</v>
      </c>
      <c r="C671" s="15">
        <v>1</v>
      </c>
      <c r="D671" s="20" t="s">
        <v>83</v>
      </c>
      <c r="E671" s="20" t="s">
        <v>277</v>
      </c>
      <c r="F671" s="15" t="s">
        <v>81</v>
      </c>
      <c r="G671" s="21" t="s">
        <v>93</v>
      </c>
      <c r="H671" s="20" t="s">
        <v>278</v>
      </c>
      <c r="I671" s="70"/>
      <c r="EP671" s="115"/>
    </row>
    <row r="672" spans="1:146" s="114" customFormat="1" x14ac:dyDescent="0.45">
      <c r="A672" s="15">
        <v>21</v>
      </c>
      <c r="B672" s="15" t="s">
        <v>45</v>
      </c>
      <c r="C672" s="15">
        <v>1</v>
      </c>
      <c r="D672" s="20" t="s">
        <v>83</v>
      </c>
      <c r="E672" s="20" t="s">
        <v>281</v>
      </c>
      <c r="F672" s="15" t="s">
        <v>81</v>
      </c>
      <c r="G672" s="21">
        <v>1</v>
      </c>
      <c r="H672" s="20" t="s">
        <v>282</v>
      </c>
      <c r="I672" s="70"/>
      <c r="EP672" s="115"/>
    </row>
    <row r="673" spans="1:146" s="114" customFormat="1" x14ac:dyDescent="0.45">
      <c r="A673" s="15">
        <v>21</v>
      </c>
      <c r="B673" s="15" t="s">
        <v>45</v>
      </c>
      <c r="C673" s="15">
        <v>1</v>
      </c>
      <c r="D673" s="20" t="s">
        <v>83</v>
      </c>
      <c r="E673" s="20" t="s">
        <v>283</v>
      </c>
      <c r="F673" s="15" t="s">
        <v>81</v>
      </c>
      <c r="G673" s="21">
        <v>1</v>
      </c>
      <c r="H673" s="20" t="s">
        <v>282</v>
      </c>
      <c r="I673" s="70"/>
      <c r="EP673" s="115"/>
    </row>
    <row r="674" spans="1:146" s="114" customFormat="1" ht="31.5" x14ac:dyDescent="0.45">
      <c r="A674" s="15">
        <v>21</v>
      </c>
      <c r="B674" s="15" t="s">
        <v>45</v>
      </c>
      <c r="C674" s="15">
        <v>1</v>
      </c>
      <c r="D674" s="20" t="s">
        <v>83</v>
      </c>
      <c r="E674" s="20" t="s">
        <v>284</v>
      </c>
      <c r="F674" s="15" t="s">
        <v>69</v>
      </c>
      <c r="G674" s="21">
        <v>50</v>
      </c>
      <c r="H674" s="20" t="s">
        <v>285</v>
      </c>
      <c r="I674" s="70"/>
      <c r="EP674" s="115"/>
    </row>
    <row r="675" spans="1:146" s="114" customFormat="1" x14ac:dyDescent="0.45">
      <c r="A675" s="15">
        <v>21</v>
      </c>
      <c r="B675" s="15" t="s">
        <v>45</v>
      </c>
      <c r="C675" s="15">
        <v>1</v>
      </c>
      <c r="D675" s="20" t="s">
        <v>83</v>
      </c>
      <c r="E675" s="20" t="s">
        <v>286</v>
      </c>
      <c r="F675" s="15" t="s">
        <v>69</v>
      </c>
      <c r="G675" s="21">
        <v>119</v>
      </c>
      <c r="H675" s="20" t="s">
        <v>287</v>
      </c>
      <c r="I675" s="70"/>
      <c r="EP675" s="115"/>
    </row>
    <row r="676" spans="1:146" s="114" customFormat="1" ht="31.5" x14ac:dyDescent="0.45">
      <c r="A676" s="33">
        <v>21</v>
      </c>
      <c r="B676" s="33" t="s">
        <v>45</v>
      </c>
      <c r="C676" s="33">
        <v>2</v>
      </c>
      <c r="D676" s="39" t="s">
        <v>137</v>
      </c>
      <c r="E676" s="39" t="s">
        <v>505</v>
      </c>
      <c r="F676" s="33" t="s">
        <v>81</v>
      </c>
      <c r="G676" s="43">
        <v>119</v>
      </c>
      <c r="H676" s="39" t="s">
        <v>506</v>
      </c>
      <c r="I676" s="70"/>
      <c r="EP676" s="115"/>
    </row>
    <row r="677" spans="1:146" s="114" customFormat="1" ht="31.5" x14ac:dyDescent="0.45">
      <c r="A677" s="33">
        <v>21</v>
      </c>
      <c r="B677" s="33" t="s">
        <v>45</v>
      </c>
      <c r="C677" s="33">
        <v>2</v>
      </c>
      <c r="D677" s="39" t="s">
        <v>0</v>
      </c>
      <c r="E677" s="39" t="s">
        <v>694</v>
      </c>
      <c r="F677" s="33" t="s">
        <v>81</v>
      </c>
      <c r="G677" s="43">
        <v>1</v>
      </c>
      <c r="H677" s="39" t="s">
        <v>497</v>
      </c>
      <c r="I677" s="70"/>
      <c r="EP677" s="115"/>
    </row>
    <row r="678" spans="1:146" s="114" customFormat="1" ht="47.25" x14ac:dyDescent="0.45">
      <c r="A678" s="33">
        <v>21</v>
      </c>
      <c r="B678" s="33" t="s">
        <v>45</v>
      </c>
      <c r="C678" s="33">
        <v>2</v>
      </c>
      <c r="D678" s="39" t="s">
        <v>393</v>
      </c>
      <c r="E678" s="39" t="s">
        <v>498</v>
      </c>
      <c r="F678" s="33" t="s">
        <v>81</v>
      </c>
      <c r="G678" s="43">
        <v>1</v>
      </c>
      <c r="H678" s="39" t="s">
        <v>499</v>
      </c>
      <c r="I678" s="70"/>
      <c r="EP678" s="115"/>
    </row>
    <row r="679" spans="1:146" s="114" customFormat="1" ht="78.75" x14ac:dyDescent="0.45">
      <c r="A679" s="33">
        <v>21</v>
      </c>
      <c r="B679" s="33" t="s">
        <v>45</v>
      </c>
      <c r="C679" s="33">
        <v>2</v>
      </c>
      <c r="D679" s="39" t="s">
        <v>393</v>
      </c>
      <c r="E679" s="39" t="s">
        <v>695</v>
      </c>
      <c r="F679" s="33" t="s">
        <v>81</v>
      </c>
      <c r="G679" s="43">
        <v>1</v>
      </c>
      <c r="H679" s="39" t="s">
        <v>696</v>
      </c>
      <c r="I679" s="70"/>
      <c r="EP679" s="115"/>
    </row>
    <row r="680" spans="1:146" s="114" customFormat="1" ht="31.5" x14ac:dyDescent="0.45">
      <c r="A680" s="33">
        <v>21</v>
      </c>
      <c r="B680" s="33" t="s">
        <v>45</v>
      </c>
      <c r="C680" s="33">
        <v>2</v>
      </c>
      <c r="D680" s="39" t="s">
        <v>393</v>
      </c>
      <c r="E680" s="39" t="s">
        <v>500</v>
      </c>
      <c r="F680" s="33" t="s">
        <v>81</v>
      </c>
      <c r="G680" s="43">
        <v>1</v>
      </c>
      <c r="H680" s="39" t="s">
        <v>589</v>
      </c>
      <c r="I680" s="70"/>
      <c r="EP680" s="115"/>
    </row>
    <row r="681" spans="1:146" s="114" customFormat="1" ht="31.5" x14ac:dyDescent="0.45">
      <c r="A681" s="33">
        <v>21</v>
      </c>
      <c r="B681" s="33" t="s">
        <v>45</v>
      </c>
      <c r="C681" s="33">
        <v>2</v>
      </c>
      <c r="D681" s="39" t="s">
        <v>393</v>
      </c>
      <c r="E681" s="39" t="s">
        <v>501</v>
      </c>
      <c r="F681" s="33" t="s">
        <v>81</v>
      </c>
      <c r="G681" s="43">
        <v>1</v>
      </c>
      <c r="H681" s="39" t="s">
        <v>589</v>
      </c>
      <c r="I681" s="70"/>
      <c r="EP681" s="115"/>
    </row>
    <row r="682" spans="1:146" s="114" customFormat="1" ht="31.5" x14ac:dyDescent="0.45">
      <c r="A682" s="33">
        <v>21</v>
      </c>
      <c r="B682" s="33" t="s">
        <v>45</v>
      </c>
      <c r="C682" s="33">
        <v>2</v>
      </c>
      <c r="D682" s="39" t="s">
        <v>393</v>
      </c>
      <c r="E682" s="39" t="s">
        <v>502</v>
      </c>
      <c r="F682" s="33" t="s">
        <v>81</v>
      </c>
      <c r="G682" s="43">
        <v>1</v>
      </c>
      <c r="H682" s="39" t="s">
        <v>503</v>
      </c>
      <c r="I682" s="70"/>
      <c r="EP682" s="115"/>
    </row>
    <row r="683" spans="1:146" s="114" customFormat="1" ht="31.5" x14ac:dyDescent="0.45">
      <c r="A683" s="33">
        <v>21</v>
      </c>
      <c r="B683" s="33" t="s">
        <v>45</v>
      </c>
      <c r="C683" s="33">
        <v>2</v>
      </c>
      <c r="D683" s="39" t="s">
        <v>393</v>
      </c>
      <c r="E683" s="39" t="s">
        <v>504</v>
      </c>
      <c r="F683" s="33" t="s">
        <v>81</v>
      </c>
      <c r="G683" s="43">
        <v>1</v>
      </c>
      <c r="H683" s="39" t="s">
        <v>589</v>
      </c>
      <c r="I683" s="70"/>
      <c r="EP683" s="115"/>
    </row>
    <row r="684" spans="1:146" s="114" customFormat="1" x14ac:dyDescent="0.45">
      <c r="A684" s="33">
        <v>21</v>
      </c>
      <c r="B684" s="33" t="s">
        <v>45</v>
      </c>
      <c r="C684" s="33">
        <v>2</v>
      </c>
      <c r="D684" s="39" t="s">
        <v>393</v>
      </c>
      <c r="E684" s="39" t="s">
        <v>1075</v>
      </c>
      <c r="F684" s="33" t="s">
        <v>81</v>
      </c>
      <c r="G684" s="43" t="s">
        <v>93</v>
      </c>
      <c r="H684" s="39" t="s">
        <v>507</v>
      </c>
      <c r="I684" s="70"/>
      <c r="EP684" s="115"/>
    </row>
    <row r="685" spans="1:146" s="114" customFormat="1" ht="47.25" x14ac:dyDescent="0.45">
      <c r="A685" s="33">
        <v>21</v>
      </c>
      <c r="B685" s="33" t="s">
        <v>45</v>
      </c>
      <c r="C685" s="33">
        <v>2</v>
      </c>
      <c r="D685" s="39" t="s">
        <v>393</v>
      </c>
      <c r="E685" s="39" t="s">
        <v>688</v>
      </c>
      <c r="F685" s="33" t="s">
        <v>81</v>
      </c>
      <c r="G685" s="43">
        <v>1</v>
      </c>
      <c r="H685" s="39" t="s">
        <v>590</v>
      </c>
      <c r="I685" s="70"/>
      <c r="EP685" s="115"/>
    </row>
    <row r="686" spans="1:146" s="114" customFormat="1" ht="31.5" x14ac:dyDescent="0.45">
      <c r="A686" s="64">
        <v>21</v>
      </c>
      <c r="B686" s="64" t="s">
        <v>45</v>
      </c>
      <c r="C686" s="64">
        <v>3</v>
      </c>
      <c r="D686" s="65" t="s">
        <v>0</v>
      </c>
      <c r="E686" s="65" t="s">
        <v>877</v>
      </c>
      <c r="F686" s="64" t="s">
        <v>81</v>
      </c>
      <c r="G686" s="66">
        <v>9</v>
      </c>
      <c r="H686" s="65" t="s">
        <v>589</v>
      </c>
      <c r="I686" s="70"/>
      <c r="EP686" s="115"/>
    </row>
    <row r="687" spans="1:146" s="114" customFormat="1" ht="31.5" x14ac:dyDescent="0.45">
      <c r="A687" s="64">
        <v>21</v>
      </c>
      <c r="B687" s="64" t="s">
        <v>45</v>
      </c>
      <c r="C687" s="64">
        <v>3</v>
      </c>
      <c r="D687" s="65" t="s">
        <v>0</v>
      </c>
      <c r="E687" s="65" t="s">
        <v>878</v>
      </c>
      <c r="F687" s="64" t="s">
        <v>81</v>
      </c>
      <c r="G687" s="66">
        <v>33</v>
      </c>
      <c r="H687" s="65" t="s">
        <v>879</v>
      </c>
      <c r="I687" s="70"/>
      <c r="EP687" s="115"/>
    </row>
    <row r="688" spans="1:146" s="114" customFormat="1" ht="31.5" x14ac:dyDescent="0.45">
      <c r="A688" s="64">
        <v>21</v>
      </c>
      <c r="B688" s="64" t="s">
        <v>45</v>
      </c>
      <c r="C688" s="64">
        <v>3</v>
      </c>
      <c r="D688" s="65" t="s">
        <v>142</v>
      </c>
      <c r="E688" s="65" t="s">
        <v>882</v>
      </c>
      <c r="F688" s="64" t="s">
        <v>81</v>
      </c>
      <c r="G688" s="66">
        <v>8</v>
      </c>
      <c r="H688" s="65" t="s">
        <v>883</v>
      </c>
      <c r="I688" s="70"/>
      <c r="EP688" s="115"/>
    </row>
    <row r="689" spans="1:146" s="114" customFormat="1" ht="47.25" x14ac:dyDescent="0.45">
      <c r="A689" s="64">
        <v>21</v>
      </c>
      <c r="B689" s="64" t="s">
        <v>45</v>
      </c>
      <c r="C689" s="64">
        <v>3</v>
      </c>
      <c r="D689" s="65" t="s">
        <v>393</v>
      </c>
      <c r="E689" s="65" t="s">
        <v>872</v>
      </c>
      <c r="F689" s="64" t="s">
        <v>81</v>
      </c>
      <c r="G689" s="66">
        <v>19</v>
      </c>
      <c r="H689" s="65" t="s">
        <v>873</v>
      </c>
      <c r="I689" s="70"/>
      <c r="EP689" s="115"/>
    </row>
    <row r="690" spans="1:146" s="114" customFormat="1" ht="47.25" x14ac:dyDescent="0.45">
      <c r="A690" s="64">
        <v>21</v>
      </c>
      <c r="B690" s="64" t="s">
        <v>45</v>
      </c>
      <c r="C690" s="64">
        <v>3</v>
      </c>
      <c r="D690" s="65" t="s">
        <v>393</v>
      </c>
      <c r="E690" s="65" t="s">
        <v>874</v>
      </c>
      <c r="F690" s="64" t="s">
        <v>81</v>
      </c>
      <c r="G690" s="66">
        <v>12</v>
      </c>
      <c r="H690" s="65" t="s">
        <v>875</v>
      </c>
      <c r="I690" s="70"/>
      <c r="EP690" s="115"/>
    </row>
    <row r="691" spans="1:146" s="114" customFormat="1" ht="31.5" x14ac:dyDescent="0.45">
      <c r="A691" s="64">
        <v>21</v>
      </c>
      <c r="B691" s="64" t="s">
        <v>45</v>
      </c>
      <c r="C691" s="64">
        <v>3</v>
      </c>
      <c r="D691" s="65" t="s">
        <v>393</v>
      </c>
      <c r="E691" s="65" t="s">
        <v>876</v>
      </c>
      <c r="F691" s="64" t="s">
        <v>81</v>
      </c>
      <c r="G691" s="66">
        <v>25</v>
      </c>
      <c r="H691" s="65" t="s">
        <v>589</v>
      </c>
      <c r="I691" s="70"/>
      <c r="EP691" s="115"/>
    </row>
    <row r="692" spans="1:146" s="114" customFormat="1" ht="31.5" x14ac:dyDescent="0.45">
      <c r="A692" s="64">
        <v>21</v>
      </c>
      <c r="B692" s="64" t="s">
        <v>45</v>
      </c>
      <c r="C692" s="64">
        <v>3</v>
      </c>
      <c r="D692" s="65" t="s">
        <v>393</v>
      </c>
      <c r="E692" s="65" t="s">
        <v>880</v>
      </c>
      <c r="F692" s="64" t="s">
        <v>81</v>
      </c>
      <c r="G692" s="66">
        <v>68</v>
      </c>
      <c r="H692" s="65" t="s">
        <v>589</v>
      </c>
      <c r="I692" s="70"/>
      <c r="EP692" s="115"/>
    </row>
    <row r="693" spans="1:146" s="114" customFormat="1" ht="31.5" x14ac:dyDescent="0.45">
      <c r="A693" s="64">
        <v>21</v>
      </c>
      <c r="B693" s="64" t="s">
        <v>45</v>
      </c>
      <c r="C693" s="64">
        <v>3</v>
      </c>
      <c r="D693" s="65" t="s">
        <v>393</v>
      </c>
      <c r="E693" s="65" t="s">
        <v>881</v>
      </c>
      <c r="F693" s="64" t="s">
        <v>81</v>
      </c>
      <c r="G693" s="66">
        <v>70</v>
      </c>
      <c r="H693" s="65" t="s">
        <v>589</v>
      </c>
      <c r="I693" s="70"/>
      <c r="EP693" s="115"/>
    </row>
    <row r="694" spans="1:146" s="114" customFormat="1" ht="47.25" x14ac:dyDescent="0.45">
      <c r="A694" s="64">
        <v>21</v>
      </c>
      <c r="B694" s="64" t="s">
        <v>45</v>
      </c>
      <c r="C694" s="64">
        <v>3</v>
      </c>
      <c r="D694" s="65" t="s">
        <v>393</v>
      </c>
      <c r="E694" s="65" t="s">
        <v>884</v>
      </c>
      <c r="F694" s="64" t="s">
        <v>81</v>
      </c>
      <c r="G694" s="66">
        <v>11</v>
      </c>
      <c r="H694" s="65" t="s">
        <v>499</v>
      </c>
      <c r="I694" s="70"/>
      <c r="EP694" s="115"/>
    </row>
    <row r="695" spans="1:146" s="114" customFormat="1" ht="47.25" x14ac:dyDescent="0.45">
      <c r="A695" s="64">
        <v>21</v>
      </c>
      <c r="B695" s="64" t="s">
        <v>45</v>
      </c>
      <c r="C695" s="64">
        <v>3</v>
      </c>
      <c r="D695" s="65" t="s">
        <v>393</v>
      </c>
      <c r="E695" s="65" t="s">
        <v>885</v>
      </c>
      <c r="F695" s="64" t="s">
        <v>81</v>
      </c>
      <c r="G695" s="66">
        <v>93</v>
      </c>
      <c r="H695" s="65" t="s">
        <v>499</v>
      </c>
      <c r="I695" s="70"/>
      <c r="EP695" s="115"/>
    </row>
    <row r="696" spans="1:146" s="114" customFormat="1" ht="31.5" x14ac:dyDescent="0.45">
      <c r="A696" s="64">
        <v>21</v>
      </c>
      <c r="B696" s="64" t="s">
        <v>45</v>
      </c>
      <c r="C696" s="64">
        <v>3</v>
      </c>
      <c r="D696" s="65" t="s">
        <v>393</v>
      </c>
      <c r="E696" s="65" t="s">
        <v>886</v>
      </c>
      <c r="F696" s="64" t="s">
        <v>81</v>
      </c>
      <c r="G696" s="66">
        <v>20</v>
      </c>
      <c r="H696" s="65" t="s">
        <v>589</v>
      </c>
      <c r="I696" s="70"/>
      <c r="EP696" s="115"/>
    </row>
    <row r="697" spans="1:146" s="114" customFormat="1" ht="47.25" x14ac:dyDescent="0.45">
      <c r="A697" s="64">
        <v>21</v>
      </c>
      <c r="B697" s="64" t="s">
        <v>45</v>
      </c>
      <c r="C697" s="64">
        <v>3</v>
      </c>
      <c r="D697" s="65" t="s">
        <v>393</v>
      </c>
      <c r="E697" s="65" t="s">
        <v>887</v>
      </c>
      <c r="F697" s="64" t="s">
        <v>81</v>
      </c>
      <c r="G697" s="66">
        <v>12</v>
      </c>
      <c r="H697" s="65" t="s">
        <v>888</v>
      </c>
      <c r="I697" s="70"/>
      <c r="EP697" s="115"/>
    </row>
    <row r="698" spans="1:146" s="114" customFormat="1" ht="31.5" x14ac:dyDescent="0.45">
      <c r="A698" s="64">
        <v>21</v>
      </c>
      <c r="B698" s="64" t="s">
        <v>45</v>
      </c>
      <c r="C698" s="64">
        <v>3</v>
      </c>
      <c r="D698" s="65" t="s">
        <v>393</v>
      </c>
      <c r="E698" s="65" t="s">
        <v>889</v>
      </c>
      <c r="F698" s="64" t="s">
        <v>81</v>
      </c>
      <c r="G698" s="66">
        <v>10</v>
      </c>
      <c r="H698" s="65" t="s">
        <v>589</v>
      </c>
      <c r="I698" s="70"/>
      <c r="EP698" s="115"/>
    </row>
    <row r="699" spans="1:146" s="114" customFormat="1" ht="47.25" x14ac:dyDescent="0.45">
      <c r="A699" s="64">
        <v>21</v>
      </c>
      <c r="B699" s="64" t="s">
        <v>45</v>
      </c>
      <c r="C699" s="64">
        <v>3</v>
      </c>
      <c r="D699" s="65" t="s">
        <v>393</v>
      </c>
      <c r="E699" s="65" t="s">
        <v>890</v>
      </c>
      <c r="F699" s="64" t="s">
        <v>81</v>
      </c>
      <c r="G699" s="66">
        <v>10</v>
      </c>
      <c r="H699" s="65" t="s">
        <v>891</v>
      </c>
      <c r="I699" s="70"/>
      <c r="EP699" s="115"/>
    </row>
    <row r="700" spans="1:146" s="114" customFormat="1" ht="47.25" x14ac:dyDescent="0.45">
      <c r="A700" s="64">
        <v>21</v>
      </c>
      <c r="B700" s="64" t="s">
        <v>45</v>
      </c>
      <c r="C700" s="64">
        <v>3</v>
      </c>
      <c r="D700" s="65" t="s">
        <v>393</v>
      </c>
      <c r="E700" s="65" t="s">
        <v>892</v>
      </c>
      <c r="F700" s="64" t="s">
        <v>81</v>
      </c>
      <c r="G700" s="66">
        <v>12</v>
      </c>
      <c r="H700" s="65" t="s">
        <v>893</v>
      </c>
      <c r="I700" s="57"/>
      <c r="EP700" s="115"/>
    </row>
    <row r="701" spans="1:146" s="114" customFormat="1" ht="78.75" x14ac:dyDescent="0.45">
      <c r="A701" s="46">
        <v>21</v>
      </c>
      <c r="B701" s="46" t="s">
        <v>45</v>
      </c>
      <c r="C701" s="46">
        <v>4</v>
      </c>
      <c r="D701" s="51" t="s">
        <v>1</v>
      </c>
      <c r="E701" s="51" t="s">
        <v>1317</v>
      </c>
      <c r="F701" s="46" t="s">
        <v>81</v>
      </c>
      <c r="G701" s="55">
        <v>237</v>
      </c>
      <c r="H701" s="51" t="s">
        <v>1318</v>
      </c>
      <c r="I701" s="70"/>
      <c r="EP701" s="115"/>
    </row>
    <row r="702" spans="1:146" s="114" customFormat="1" ht="47.25" x14ac:dyDescent="0.45">
      <c r="A702" s="46">
        <v>21</v>
      </c>
      <c r="B702" s="46" t="s">
        <v>45</v>
      </c>
      <c r="C702" s="46">
        <v>4</v>
      </c>
      <c r="D702" s="51" t="s">
        <v>393</v>
      </c>
      <c r="E702" s="51" t="s">
        <v>1319</v>
      </c>
      <c r="F702" s="46" t="s">
        <v>81</v>
      </c>
      <c r="G702" s="55">
        <v>10</v>
      </c>
      <c r="H702" s="51" t="s">
        <v>1520</v>
      </c>
      <c r="I702" s="70"/>
      <c r="EP702" s="115"/>
    </row>
    <row r="703" spans="1:146" s="114" customFormat="1" ht="47.25" x14ac:dyDescent="0.45">
      <c r="A703" s="46">
        <v>21</v>
      </c>
      <c r="B703" s="46" t="s">
        <v>45</v>
      </c>
      <c r="C703" s="46">
        <v>4</v>
      </c>
      <c r="D703" s="51" t="s">
        <v>393</v>
      </c>
      <c r="E703" s="51" t="s">
        <v>1320</v>
      </c>
      <c r="F703" s="46" t="s">
        <v>81</v>
      </c>
      <c r="G703" s="55">
        <v>12</v>
      </c>
      <c r="H703" s="51" t="s">
        <v>1321</v>
      </c>
      <c r="I703" s="70"/>
      <c r="EP703" s="115"/>
    </row>
    <row r="704" spans="1:146" s="114" customFormat="1" ht="31.5" x14ac:dyDescent="0.45">
      <c r="A704" s="46">
        <v>21</v>
      </c>
      <c r="B704" s="46" t="s">
        <v>45</v>
      </c>
      <c r="C704" s="46">
        <v>4</v>
      </c>
      <c r="D704" s="51" t="s">
        <v>1</v>
      </c>
      <c r="E704" s="51" t="s">
        <v>1322</v>
      </c>
      <c r="F704" s="46" t="s">
        <v>81</v>
      </c>
      <c r="G704" s="55">
        <v>237</v>
      </c>
      <c r="H704" s="51" t="s">
        <v>1521</v>
      </c>
      <c r="I704" s="70"/>
      <c r="EP704" s="115"/>
    </row>
    <row r="705" spans="1:146" s="114" customFormat="1" x14ac:dyDescent="0.45">
      <c r="A705" s="46">
        <v>21</v>
      </c>
      <c r="B705" s="46" t="s">
        <v>45</v>
      </c>
      <c r="C705" s="46">
        <v>4</v>
      </c>
      <c r="D705" s="51" t="s">
        <v>393</v>
      </c>
      <c r="E705" s="51" t="s">
        <v>1323</v>
      </c>
      <c r="F705" s="46" t="s">
        <v>81</v>
      </c>
      <c r="G705" s="55">
        <v>121</v>
      </c>
      <c r="H705" s="51" t="s">
        <v>1324</v>
      </c>
      <c r="I705" s="70"/>
      <c r="EP705" s="115"/>
    </row>
    <row r="706" spans="1:146" s="114" customFormat="1" ht="47.25" x14ac:dyDescent="0.45">
      <c r="A706" s="46">
        <v>21</v>
      </c>
      <c r="B706" s="46" t="s">
        <v>45</v>
      </c>
      <c r="C706" s="46">
        <v>4</v>
      </c>
      <c r="D706" s="51" t="s">
        <v>393</v>
      </c>
      <c r="E706" s="51" t="s">
        <v>1325</v>
      </c>
      <c r="F706" s="46" t="s">
        <v>81</v>
      </c>
      <c r="G706" s="55">
        <v>44</v>
      </c>
      <c r="H706" s="51" t="s">
        <v>589</v>
      </c>
      <c r="I706" s="70"/>
      <c r="EP706" s="115"/>
    </row>
    <row r="707" spans="1:146" s="114" customFormat="1" ht="47.25" x14ac:dyDescent="0.45">
      <c r="A707" s="46">
        <v>21</v>
      </c>
      <c r="B707" s="46" t="s">
        <v>45</v>
      </c>
      <c r="C707" s="46">
        <v>4</v>
      </c>
      <c r="D707" s="51" t="s">
        <v>393</v>
      </c>
      <c r="E707" s="51" t="s">
        <v>1522</v>
      </c>
      <c r="F707" s="46" t="s">
        <v>81</v>
      </c>
      <c r="G707" s="55" t="s">
        <v>1326</v>
      </c>
      <c r="H707" s="51" t="s">
        <v>1327</v>
      </c>
      <c r="I707" s="70"/>
      <c r="EP707" s="115"/>
    </row>
    <row r="708" spans="1:146" s="114" customFormat="1" ht="47.25" x14ac:dyDescent="0.45">
      <c r="A708" s="46">
        <v>21</v>
      </c>
      <c r="B708" s="46" t="s">
        <v>45</v>
      </c>
      <c r="C708" s="46">
        <v>4</v>
      </c>
      <c r="D708" s="51" t="s">
        <v>1</v>
      </c>
      <c r="E708" s="51" t="s">
        <v>1523</v>
      </c>
      <c r="F708" s="46" t="s">
        <v>81</v>
      </c>
      <c r="G708" s="55">
        <v>47</v>
      </c>
      <c r="H708" s="51" t="s">
        <v>1524</v>
      </c>
      <c r="I708" s="70"/>
      <c r="EP708" s="115"/>
    </row>
    <row r="709" spans="1:146" s="114" customFormat="1" ht="63" x14ac:dyDescent="0.45">
      <c r="A709" s="46">
        <v>21</v>
      </c>
      <c r="B709" s="46" t="s">
        <v>45</v>
      </c>
      <c r="C709" s="46">
        <v>4</v>
      </c>
      <c r="D709" s="51" t="s">
        <v>393</v>
      </c>
      <c r="E709" s="51" t="s">
        <v>1328</v>
      </c>
      <c r="F709" s="46" t="s">
        <v>81</v>
      </c>
      <c r="G709" s="55">
        <v>62</v>
      </c>
      <c r="H709" s="51" t="s">
        <v>589</v>
      </c>
      <c r="I709" s="70"/>
      <c r="EP709" s="115"/>
    </row>
    <row r="710" spans="1:146" s="114" customFormat="1" ht="47.25" x14ac:dyDescent="0.45">
      <c r="A710" s="46">
        <v>21</v>
      </c>
      <c r="B710" s="46" t="s">
        <v>45</v>
      </c>
      <c r="C710" s="46">
        <v>4</v>
      </c>
      <c r="D710" s="51" t="s">
        <v>393</v>
      </c>
      <c r="E710" s="51" t="s">
        <v>1525</v>
      </c>
      <c r="F710" s="46" t="s">
        <v>81</v>
      </c>
      <c r="G710" s="55">
        <v>52</v>
      </c>
      <c r="H710" s="51" t="s">
        <v>589</v>
      </c>
      <c r="I710" s="70"/>
      <c r="EP710" s="115"/>
    </row>
    <row r="711" spans="1:146" s="114" customFormat="1" ht="47.25" x14ac:dyDescent="0.45">
      <c r="A711" s="46">
        <v>21</v>
      </c>
      <c r="B711" s="46" t="s">
        <v>45</v>
      </c>
      <c r="C711" s="46">
        <v>4</v>
      </c>
      <c r="D711" s="51" t="s">
        <v>393</v>
      </c>
      <c r="E711" s="51" t="s">
        <v>1526</v>
      </c>
      <c r="F711" s="46" t="s">
        <v>81</v>
      </c>
      <c r="G711" s="55">
        <v>34</v>
      </c>
      <c r="H711" s="51" t="s">
        <v>589</v>
      </c>
      <c r="I711" s="70"/>
      <c r="EP711" s="115"/>
    </row>
    <row r="712" spans="1:146" s="114" customFormat="1" x14ac:dyDescent="0.45">
      <c r="A712" s="15">
        <v>22</v>
      </c>
      <c r="B712" s="15" t="s">
        <v>46</v>
      </c>
      <c r="C712" s="15">
        <v>1</v>
      </c>
      <c r="D712" s="20" t="s">
        <v>273</v>
      </c>
      <c r="E712" s="20" t="s">
        <v>274</v>
      </c>
      <c r="F712" s="15"/>
      <c r="G712" s="21"/>
      <c r="H712" s="20"/>
      <c r="I712" s="70"/>
      <c r="EP712" s="115"/>
    </row>
    <row r="713" spans="1:146" s="114" customFormat="1" ht="31.5" x14ac:dyDescent="0.45">
      <c r="A713" s="33">
        <v>22</v>
      </c>
      <c r="B713" s="33" t="s">
        <v>46</v>
      </c>
      <c r="C713" s="33">
        <v>2</v>
      </c>
      <c r="D713" s="39" t="s">
        <v>1</v>
      </c>
      <c r="E713" s="39" t="s">
        <v>508</v>
      </c>
      <c r="F713" s="33" t="s">
        <v>69</v>
      </c>
      <c r="G713" s="43">
        <v>10</v>
      </c>
      <c r="H713" s="39" t="s">
        <v>509</v>
      </c>
      <c r="I713" s="70"/>
      <c r="EP713" s="115"/>
    </row>
    <row r="714" spans="1:146" s="114" customFormat="1" ht="47.25" x14ac:dyDescent="0.45">
      <c r="A714" s="33">
        <v>22</v>
      </c>
      <c r="B714" s="33" t="s">
        <v>46</v>
      </c>
      <c r="C714" s="33">
        <v>2</v>
      </c>
      <c r="D714" s="39" t="s">
        <v>1</v>
      </c>
      <c r="E714" s="39" t="s">
        <v>510</v>
      </c>
      <c r="F714" s="33" t="s">
        <v>69</v>
      </c>
      <c r="G714" s="43">
        <v>31</v>
      </c>
      <c r="H714" s="39" t="s">
        <v>511</v>
      </c>
      <c r="I714" s="70"/>
      <c r="EP714" s="115"/>
    </row>
    <row r="715" spans="1:146" s="114" customFormat="1" ht="47.25" x14ac:dyDescent="0.45">
      <c r="A715" s="33">
        <v>22</v>
      </c>
      <c r="B715" s="33" t="s">
        <v>46</v>
      </c>
      <c r="C715" s="33">
        <v>2</v>
      </c>
      <c r="D715" s="39" t="s">
        <v>1</v>
      </c>
      <c r="E715" s="39" t="s">
        <v>512</v>
      </c>
      <c r="F715" s="33" t="s">
        <v>69</v>
      </c>
      <c r="G715" s="43">
        <v>23</v>
      </c>
      <c r="H715" s="39" t="s">
        <v>513</v>
      </c>
      <c r="I715" s="70"/>
      <c r="EP715" s="115"/>
    </row>
    <row r="716" spans="1:146" s="114" customFormat="1" ht="31.5" x14ac:dyDescent="0.45">
      <c r="A716" s="33">
        <v>22</v>
      </c>
      <c r="B716" s="33" t="s">
        <v>46</v>
      </c>
      <c r="C716" s="33">
        <v>2</v>
      </c>
      <c r="D716" s="39" t="s">
        <v>393</v>
      </c>
      <c r="E716" s="39" t="s">
        <v>692</v>
      </c>
      <c r="F716" s="33" t="s">
        <v>69</v>
      </c>
      <c r="G716" s="43">
        <v>5</v>
      </c>
      <c r="H716" s="39" t="s">
        <v>514</v>
      </c>
      <c r="I716" s="70"/>
      <c r="EP716" s="115"/>
    </row>
    <row r="717" spans="1:146" s="114" customFormat="1" ht="31.5" x14ac:dyDescent="0.45">
      <c r="A717" s="64">
        <v>22</v>
      </c>
      <c r="B717" s="64" t="s">
        <v>46</v>
      </c>
      <c r="C717" s="64">
        <v>3</v>
      </c>
      <c r="D717" s="65" t="s">
        <v>1</v>
      </c>
      <c r="E717" s="65" t="s">
        <v>1030</v>
      </c>
      <c r="F717" s="64" t="s">
        <v>81</v>
      </c>
      <c r="G717" s="66">
        <v>8</v>
      </c>
      <c r="H717" s="65" t="s">
        <v>894</v>
      </c>
      <c r="I717" s="70"/>
      <c r="EP717" s="115"/>
    </row>
    <row r="718" spans="1:146" s="114" customFormat="1" ht="31.5" x14ac:dyDescent="0.45">
      <c r="A718" s="64">
        <v>22</v>
      </c>
      <c r="B718" s="64" t="s">
        <v>46</v>
      </c>
      <c r="C718" s="64">
        <v>3</v>
      </c>
      <c r="D718" s="65" t="s">
        <v>1</v>
      </c>
      <c r="E718" s="65" t="s">
        <v>1031</v>
      </c>
      <c r="F718" s="64" t="s">
        <v>81</v>
      </c>
      <c r="G718" s="66">
        <v>34</v>
      </c>
      <c r="H718" s="65" t="s">
        <v>895</v>
      </c>
      <c r="I718" s="70"/>
      <c r="EP718" s="115"/>
    </row>
    <row r="719" spans="1:146" s="114" customFormat="1" ht="31.5" x14ac:dyDescent="0.45">
      <c r="A719" s="64">
        <v>22</v>
      </c>
      <c r="B719" s="64" t="s">
        <v>46</v>
      </c>
      <c r="C719" s="64">
        <v>3</v>
      </c>
      <c r="D719" s="65" t="s">
        <v>1</v>
      </c>
      <c r="E719" s="65" t="s">
        <v>1032</v>
      </c>
      <c r="F719" s="64" t="s">
        <v>81</v>
      </c>
      <c r="G719" s="66">
        <v>51</v>
      </c>
      <c r="H719" s="65" t="s">
        <v>895</v>
      </c>
      <c r="I719" s="70"/>
      <c r="EP719" s="115"/>
    </row>
    <row r="720" spans="1:146" s="114" customFormat="1" ht="31.5" x14ac:dyDescent="0.45">
      <c r="A720" s="64">
        <v>22</v>
      </c>
      <c r="B720" s="64" t="s">
        <v>46</v>
      </c>
      <c r="C720" s="64">
        <v>3</v>
      </c>
      <c r="D720" s="65" t="s">
        <v>1</v>
      </c>
      <c r="E720" s="65" t="s">
        <v>1033</v>
      </c>
      <c r="F720" s="64" t="s">
        <v>81</v>
      </c>
      <c r="G720" s="66">
        <v>24</v>
      </c>
      <c r="H720" s="65" t="s">
        <v>895</v>
      </c>
      <c r="I720" s="70"/>
      <c r="EP720" s="115"/>
    </row>
    <row r="721" spans="1:146" s="114" customFormat="1" ht="31.5" x14ac:dyDescent="0.45">
      <c r="A721" s="64">
        <v>22</v>
      </c>
      <c r="B721" s="64" t="s">
        <v>46</v>
      </c>
      <c r="C721" s="64">
        <v>3</v>
      </c>
      <c r="D721" s="65" t="s">
        <v>1</v>
      </c>
      <c r="E721" s="65" t="s">
        <v>1034</v>
      </c>
      <c r="F721" s="64" t="s">
        <v>81</v>
      </c>
      <c r="G721" s="66">
        <v>15</v>
      </c>
      <c r="H721" s="65" t="s">
        <v>895</v>
      </c>
      <c r="I721" s="70"/>
      <c r="EP721" s="115"/>
    </row>
    <row r="722" spans="1:146" s="114" customFormat="1" x14ac:dyDescent="0.45">
      <c r="A722" s="64">
        <v>22</v>
      </c>
      <c r="B722" s="64" t="s">
        <v>46</v>
      </c>
      <c r="C722" s="64">
        <v>3</v>
      </c>
      <c r="D722" s="65" t="s">
        <v>393</v>
      </c>
      <c r="E722" s="65" t="s">
        <v>1035</v>
      </c>
      <c r="F722" s="64" t="s">
        <v>69</v>
      </c>
      <c r="G722" s="66">
        <v>7</v>
      </c>
      <c r="H722" s="65" t="s">
        <v>514</v>
      </c>
      <c r="I722" s="57"/>
      <c r="EP722" s="115"/>
    </row>
    <row r="723" spans="1:146" s="114" customFormat="1" ht="31.5" x14ac:dyDescent="0.45">
      <c r="A723" s="46">
        <v>22</v>
      </c>
      <c r="B723" s="46" t="s">
        <v>46</v>
      </c>
      <c r="C723" s="46">
        <v>4</v>
      </c>
      <c r="D723" s="51" t="s">
        <v>1</v>
      </c>
      <c r="E723" s="51" t="s">
        <v>1329</v>
      </c>
      <c r="F723" s="46" t="s">
        <v>69</v>
      </c>
      <c r="G723" s="55" t="s">
        <v>1330</v>
      </c>
      <c r="H723" s="51"/>
      <c r="I723" s="57"/>
      <c r="EP723" s="115"/>
    </row>
    <row r="724" spans="1:146" s="114" customFormat="1" ht="31.5" x14ac:dyDescent="0.45">
      <c r="A724" s="46">
        <v>22</v>
      </c>
      <c r="B724" s="46" t="s">
        <v>46</v>
      </c>
      <c r="C724" s="46">
        <v>4</v>
      </c>
      <c r="D724" s="51" t="s">
        <v>1</v>
      </c>
      <c r="E724" s="51" t="s">
        <v>1331</v>
      </c>
      <c r="F724" s="46" t="s">
        <v>69</v>
      </c>
      <c r="G724" s="55" t="s">
        <v>1332</v>
      </c>
      <c r="H724" s="51" t="s">
        <v>1333</v>
      </c>
      <c r="I724" s="57"/>
      <c r="EP724" s="115"/>
    </row>
    <row r="725" spans="1:146" s="114" customFormat="1" ht="31.5" x14ac:dyDescent="0.45">
      <c r="A725" s="46">
        <v>22</v>
      </c>
      <c r="B725" s="46" t="s">
        <v>46</v>
      </c>
      <c r="C725" s="46">
        <v>4</v>
      </c>
      <c r="D725" s="51" t="s">
        <v>1</v>
      </c>
      <c r="E725" s="51" t="s">
        <v>1334</v>
      </c>
      <c r="F725" s="46" t="s">
        <v>81</v>
      </c>
      <c r="G725" s="55" t="s">
        <v>1335</v>
      </c>
      <c r="H725" s="51" t="s">
        <v>895</v>
      </c>
      <c r="I725" s="57"/>
      <c r="EP725" s="115"/>
    </row>
    <row r="726" spans="1:146" s="114" customFormat="1" ht="31.5" x14ac:dyDescent="0.45">
      <c r="A726" s="46">
        <v>22</v>
      </c>
      <c r="B726" s="46" t="s">
        <v>46</v>
      </c>
      <c r="C726" s="46">
        <v>4</v>
      </c>
      <c r="D726" s="51" t="s">
        <v>1</v>
      </c>
      <c r="E726" s="51" t="s">
        <v>1336</v>
      </c>
      <c r="F726" s="46" t="s">
        <v>81</v>
      </c>
      <c r="G726" s="55" t="s">
        <v>1337</v>
      </c>
      <c r="H726" s="51" t="s">
        <v>895</v>
      </c>
      <c r="I726" s="57"/>
      <c r="EP726" s="115"/>
    </row>
    <row r="727" spans="1:146" s="114" customFormat="1" ht="31.5" x14ac:dyDescent="0.45">
      <c r="A727" s="46">
        <v>22</v>
      </c>
      <c r="B727" s="46" t="s">
        <v>46</v>
      </c>
      <c r="C727" s="46">
        <v>4</v>
      </c>
      <c r="D727" s="51" t="s">
        <v>393</v>
      </c>
      <c r="E727" s="51" t="s">
        <v>1338</v>
      </c>
      <c r="F727" s="46" t="s">
        <v>81</v>
      </c>
      <c r="G727" s="55" t="s">
        <v>1339</v>
      </c>
      <c r="H727" s="51"/>
      <c r="I727" s="57"/>
      <c r="EP727" s="115"/>
    </row>
    <row r="728" spans="1:146" s="114" customFormat="1" ht="31.5" x14ac:dyDescent="0.45">
      <c r="A728" s="46">
        <v>22</v>
      </c>
      <c r="B728" s="46" t="s">
        <v>46</v>
      </c>
      <c r="C728" s="46">
        <v>4</v>
      </c>
      <c r="D728" s="51" t="s">
        <v>1</v>
      </c>
      <c r="E728" s="51" t="s">
        <v>1340</v>
      </c>
      <c r="F728" s="46" t="s">
        <v>81</v>
      </c>
      <c r="G728" s="55" t="s">
        <v>1341</v>
      </c>
      <c r="H728" s="51" t="s">
        <v>895</v>
      </c>
      <c r="I728" s="57"/>
      <c r="EP728" s="115"/>
    </row>
    <row r="729" spans="1:146" s="114" customFormat="1" ht="31.5" x14ac:dyDescent="0.45">
      <c r="A729" s="46">
        <v>22</v>
      </c>
      <c r="B729" s="46" t="s">
        <v>46</v>
      </c>
      <c r="C729" s="46">
        <v>4</v>
      </c>
      <c r="D729" s="51" t="s">
        <v>1</v>
      </c>
      <c r="E729" s="51" t="s">
        <v>1342</v>
      </c>
      <c r="F729" s="46" t="s">
        <v>81</v>
      </c>
      <c r="G729" s="55" t="s">
        <v>1343</v>
      </c>
      <c r="H729" s="51" t="s">
        <v>895</v>
      </c>
      <c r="I729" s="57"/>
      <c r="EP729" s="115"/>
    </row>
    <row r="730" spans="1:146" s="114" customFormat="1" ht="31.5" x14ac:dyDescent="0.45">
      <c r="A730" s="46">
        <v>22</v>
      </c>
      <c r="B730" s="46" t="s">
        <v>46</v>
      </c>
      <c r="C730" s="46">
        <v>4</v>
      </c>
      <c r="D730" s="51" t="s">
        <v>1</v>
      </c>
      <c r="E730" s="51" t="s">
        <v>1344</v>
      </c>
      <c r="F730" s="46" t="s">
        <v>81</v>
      </c>
      <c r="G730" s="55" t="s">
        <v>1345</v>
      </c>
      <c r="H730" s="51" t="s">
        <v>895</v>
      </c>
      <c r="I730" s="57"/>
      <c r="EP730" s="115"/>
    </row>
    <row r="731" spans="1:146" s="114" customFormat="1" ht="31.5" x14ac:dyDescent="0.45">
      <c r="A731" s="46">
        <v>22</v>
      </c>
      <c r="B731" s="46" t="s">
        <v>46</v>
      </c>
      <c r="C731" s="46">
        <v>4</v>
      </c>
      <c r="D731" s="51" t="s">
        <v>1</v>
      </c>
      <c r="E731" s="51" t="s">
        <v>1346</v>
      </c>
      <c r="F731" s="46" t="s">
        <v>69</v>
      </c>
      <c r="G731" s="55" t="s">
        <v>1347</v>
      </c>
      <c r="H731" s="51" t="s">
        <v>1348</v>
      </c>
      <c r="I731" s="57"/>
      <c r="EP731" s="115"/>
    </row>
    <row r="732" spans="1:146" s="114" customFormat="1" ht="31.5" x14ac:dyDescent="0.45">
      <c r="A732" s="46">
        <v>22</v>
      </c>
      <c r="B732" s="46" t="s">
        <v>46</v>
      </c>
      <c r="C732" s="46">
        <v>4</v>
      </c>
      <c r="D732" s="51" t="s">
        <v>1</v>
      </c>
      <c r="E732" s="51" t="s">
        <v>1349</v>
      </c>
      <c r="F732" s="46" t="s">
        <v>81</v>
      </c>
      <c r="G732" s="55" t="s">
        <v>1350</v>
      </c>
      <c r="H732" s="51" t="s">
        <v>895</v>
      </c>
      <c r="I732" s="57"/>
      <c r="EP732" s="115"/>
    </row>
    <row r="733" spans="1:146" s="114" customFormat="1" ht="31.5" x14ac:dyDescent="0.45">
      <c r="A733" s="46">
        <v>22</v>
      </c>
      <c r="B733" s="46" t="s">
        <v>46</v>
      </c>
      <c r="C733" s="46">
        <v>4</v>
      </c>
      <c r="D733" s="51" t="s">
        <v>0</v>
      </c>
      <c r="E733" s="51" t="s">
        <v>1351</v>
      </c>
      <c r="F733" s="46" t="s">
        <v>81</v>
      </c>
      <c r="G733" s="55" t="s">
        <v>1352</v>
      </c>
      <c r="H733" s="51" t="s">
        <v>1353</v>
      </c>
      <c r="I733" s="57"/>
      <c r="EP733" s="115"/>
    </row>
    <row r="734" spans="1:146" s="114" customFormat="1" ht="31.5" x14ac:dyDescent="0.45">
      <c r="A734" s="46">
        <v>22</v>
      </c>
      <c r="B734" s="46" t="s">
        <v>46</v>
      </c>
      <c r="C734" s="46">
        <v>4</v>
      </c>
      <c r="D734" s="51" t="s">
        <v>393</v>
      </c>
      <c r="E734" s="51" t="s">
        <v>1354</v>
      </c>
      <c r="F734" s="46" t="s">
        <v>69</v>
      </c>
      <c r="G734" s="55" t="s">
        <v>1355</v>
      </c>
      <c r="H734" s="51" t="s">
        <v>1356</v>
      </c>
      <c r="I734" s="57"/>
      <c r="EP734" s="115"/>
    </row>
    <row r="735" spans="1:146" s="114" customFormat="1" ht="31.5" x14ac:dyDescent="0.45">
      <c r="A735" s="46">
        <v>22</v>
      </c>
      <c r="B735" s="46" t="s">
        <v>46</v>
      </c>
      <c r="C735" s="46">
        <v>4</v>
      </c>
      <c r="D735" s="51" t="s">
        <v>393</v>
      </c>
      <c r="E735" s="51" t="s">
        <v>1357</v>
      </c>
      <c r="F735" s="46" t="s">
        <v>69</v>
      </c>
      <c r="G735" s="55" t="s">
        <v>1358</v>
      </c>
      <c r="H735" s="51" t="s">
        <v>1359</v>
      </c>
      <c r="I735" s="57"/>
      <c r="EP735" s="115"/>
    </row>
    <row r="736" spans="1:146" s="114" customFormat="1" ht="31.5" x14ac:dyDescent="0.45">
      <c r="A736" s="15">
        <v>23</v>
      </c>
      <c r="B736" s="15" t="s">
        <v>47</v>
      </c>
      <c r="C736" s="15">
        <v>1</v>
      </c>
      <c r="D736" s="20" t="s">
        <v>4</v>
      </c>
      <c r="E736" s="20" t="s">
        <v>300</v>
      </c>
      <c r="F736" s="15" t="s">
        <v>81</v>
      </c>
      <c r="G736" s="21">
        <v>5</v>
      </c>
      <c r="H736" s="20" t="s">
        <v>299</v>
      </c>
      <c r="I736" s="70"/>
      <c r="EP736" s="115"/>
    </row>
    <row r="737" spans="1:147" s="114" customFormat="1" ht="110.25" x14ac:dyDescent="0.45">
      <c r="A737" s="15">
        <v>23</v>
      </c>
      <c r="B737" s="15" t="s">
        <v>47</v>
      </c>
      <c r="C737" s="15">
        <v>1</v>
      </c>
      <c r="D737" s="20" t="s">
        <v>1</v>
      </c>
      <c r="E737" s="20" t="s">
        <v>288</v>
      </c>
      <c r="F737" s="15" t="s">
        <v>81</v>
      </c>
      <c r="G737" s="21">
        <v>102</v>
      </c>
      <c r="H737" s="20" t="s">
        <v>289</v>
      </c>
      <c r="I737" s="70"/>
      <c r="EP737" s="115"/>
    </row>
    <row r="738" spans="1:147" s="114" customFormat="1" ht="47.25" x14ac:dyDescent="0.45">
      <c r="A738" s="15">
        <v>23</v>
      </c>
      <c r="B738" s="15" t="s">
        <v>47</v>
      </c>
      <c r="C738" s="15">
        <v>1</v>
      </c>
      <c r="D738" s="20" t="s">
        <v>1</v>
      </c>
      <c r="E738" s="20" t="s">
        <v>290</v>
      </c>
      <c r="F738" s="15" t="s">
        <v>81</v>
      </c>
      <c r="G738" s="21">
        <v>1</v>
      </c>
      <c r="H738" s="20" t="s">
        <v>291</v>
      </c>
      <c r="I738" s="70"/>
      <c r="EP738" s="115"/>
    </row>
    <row r="739" spans="1:147" s="114" customFormat="1" ht="110.25" x14ac:dyDescent="0.45">
      <c r="A739" s="15">
        <v>23</v>
      </c>
      <c r="B739" s="15" t="s">
        <v>47</v>
      </c>
      <c r="C739" s="15">
        <v>1</v>
      </c>
      <c r="D739" s="20" t="s">
        <v>1</v>
      </c>
      <c r="E739" s="20" t="s">
        <v>292</v>
      </c>
      <c r="F739" s="15" t="s">
        <v>81</v>
      </c>
      <c r="G739" s="21">
        <v>96</v>
      </c>
      <c r="H739" s="20" t="s">
        <v>293</v>
      </c>
      <c r="I739" s="70"/>
      <c r="EP739" s="115"/>
    </row>
    <row r="740" spans="1:147" s="114" customFormat="1" ht="94.5" x14ac:dyDescent="0.45">
      <c r="A740" s="15">
        <v>23</v>
      </c>
      <c r="B740" s="15" t="s">
        <v>47</v>
      </c>
      <c r="C740" s="15">
        <v>1</v>
      </c>
      <c r="D740" s="20" t="s">
        <v>1</v>
      </c>
      <c r="E740" s="20" t="s">
        <v>294</v>
      </c>
      <c r="F740" s="15" t="s">
        <v>81</v>
      </c>
      <c r="G740" s="21">
        <v>107</v>
      </c>
      <c r="H740" s="20" t="s">
        <v>295</v>
      </c>
      <c r="I740" s="70"/>
      <c r="EP740" s="115"/>
    </row>
    <row r="741" spans="1:147" s="114" customFormat="1" ht="47.25" x14ac:dyDescent="0.45">
      <c r="A741" s="15">
        <v>23</v>
      </c>
      <c r="B741" s="15" t="s">
        <v>47</v>
      </c>
      <c r="C741" s="15">
        <v>1</v>
      </c>
      <c r="D741" s="20" t="s">
        <v>1</v>
      </c>
      <c r="E741" s="20" t="s">
        <v>301</v>
      </c>
      <c r="F741" s="15" t="s">
        <v>69</v>
      </c>
      <c r="G741" s="21">
        <v>19</v>
      </c>
      <c r="H741" s="20" t="s">
        <v>302</v>
      </c>
      <c r="I741" s="70"/>
      <c r="EP741" s="115"/>
    </row>
    <row r="742" spans="1:147" s="114" customFormat="1" ht="31.5" x14ac:dyDescent="0.45">
      <c r="A742" s="15">
        <v>23</v>
      </c>
      <c r="B742" s="15" t="s">
        <v>47</v>
      </c>
      <c r="C742" s="15">
        <v>1</v>
      </c>
      <c r="D742" s="20" t="s">
        <v>83</v>
      </c>
      <c r="E742" s="20" t="s">
        <v>296</v>
      </c>
      <c r="F742" s="15" t="s">
        <v>81</v>
      </c>
      <c r="G742" s="21">
        <v>75</v>
      </c>
      <c r="H742" s="20" t="s">
        <v>297</v>
      </c>
      <c r="I742" s="70"/>
      <c r="EP742" s="115"/>
    </row>
    <row r="743" spans="1:147" ht="31.5" x14ac:dyDescent="0.45">
      <c r="A743" s="15">
        <v>23</v>
      </c>
      <c r="B743" s="15" t="s">
        <v>47</v>
      </c>
      <c r="C743" s="15">
        <v>1</v>
      </c>
      <c r="D743" s="20" t="s">
        <v>83</v>
      </c>
      <c r="E743" s="20" t="s">
        <v>298</v>
      </c>
      <c r="F743" s="15" t="s">
        <v>81</v>
      </c>
      <c r="G743" s="21">
        <v>1</v>
      </c>
      <c r="H743" s="112" t="s">
        <v>299</v>
      </c>
      <c r="I743" s="70"/>
      <c r="EP743" s="115"/>
      <c r="EQ743" s="119"/>
    </row>
    <row r="744" spans="1:147" ht="31.5" x14ac:dyDescent="0.45">
      <c r="A744" s="33">
        <v>23</v>
      </c>
      <c r="B744" s="33" t="s">
        <v>47</v>
      </c>
      <c r="C744" s="33">
        <v>2</v>
      </c>
      <c r="D744" s="39" t="s">
        <v>4</v>
      </c>
      <c r="E744" s="39" t="s">
        <v>523</v>
      </c>
      <c r="F744" s="33" t="s">
        <v>81</v>
      </c>
      <c r="G744" s="43">
        <v>3</v>
      </c>
      <c r="H744" s="111" t="s">
        <v>299</v>
      </c>
      <c r="I744" s="70"/>
      <c r="EP744" s="115"/>
      <c r="EQ744" s="119"/>
    </row>
    <row r="745" spans="1:147" ht="126" x14ac:dyDescent="0.45">
      <c r="A745" s="33">
        <v>23</v>
      </c>
      <c r="B745" s="33" t="s">
        <v>47</v>
      </c>
      <c r="C745" s="33">
        <v>2</v>
      </c>
      <c r="D745" s="39" t="s">
        <v>1</v>
      </c>
      <c r="E745" s="39" t="s">
        <v>515</v>
      </c>
      <c r="F745" s="33" t="s">
        <v>81</v>
      </c>
      <c r="G745" s="43">
        <v>169</v>
      </c>
      <c r="H745" s="111" t="s">
        <v>516</v>
      </c>
      <c r="I745" s="70"/>
      <c r="EP745" s="115"/>
      <c r="EQ745" s="119"/>
    </row>
    <row r="746" spans="1:147" ht="173.25" x14ac:dyDescent="0.45">
      <c r="A746" s="33">
        <v>23</v>
      </c>
      <c r="B746" s="33" t="s">
        <v>47</v>
      </c>
      <c r="C746" s="33">
        <v>2</v>
      </c>
      <c r="D746" s="39" t="s">
        <v>1</v>
      </c>
      <c r="E746" s="39" t="s">
        <v>517</v>
      </c>
      <c r="F746" s="33" t="s">
        <v>81</v>
      </c>
      <c r="G746" s="43">
        <v>160</v>
      </c>
      <c r="H746" s="111" t="s">
        <v>518</v>
      </c>
      <c r="I746" s="70"/>
      <c r="EP746" s="115"/>
      <c r="EQ746" s="119"/>
    </row>
    <row r="747" spans="1:147" ht="94.5" x14ac:dyDescent="0.45">
      <c r="A747" s="136">
        <v>23</v>
      </c>
      <c r="B747" s="33" t="s">
        <v>47</v>
      </c>
      <c r="C747" s="33">
        <v>2</v>
      </c>
      <c r="D747" s="39" t="s">
        <v>1</v>
      </c>
      <c r="E747" s="39" t="s">
        <v>591</v>
      </c>
      <c r="F747" s="33" t="s">
        <v>81</v>
      </c>
      <c r="G747" s="43">
        <v>155</v>
      </c>
      <c r="H747" s="111" t="s">
        <v>519</v>
      </c>
      <c r="I747" s="70"/>
      <c r="EP747" s="115"/>
      <c r="EQ747" s="119"/>
    </row>
    <row r="748" spans="1:147" ht="47.25" x14ac:dyDescent="0.45">
      <c r="A748" s="136">
        <v>23</v>
      </c>
      <c r="B748" s="33" t="s">
        <v>47</v>
      </c>
      <c r="C748" s="33">
        <v>2</v>
      </c>
      <c r="D748" s="39" t="s">
        <v>1</v>
      </c>
      <c r="E748" s="39" t="s">
        <v>520</v>
      </c>
      <c r="F748" s="33" t="s">
        <v>81</v>
      </c>
      <c r="G748" s="43">
        <v>17</v>
      </c>
      <c r="H748" s="111" t="s">
        <v>521</v>
      </c>
      <c r="I748" s="70"/>
      <c r="EP748" s="115"/>
      <c r="EQ748" s="119"/>
    </row>
    <row r="749" spans="1:147" ht="47.25" x14ac:dyDescent="0.45">
      <c r="A749" s="136">
        <v>23</v>
      </c>
      <c r="B749" s="33" t="s">
        <v>47</v>
      </c>
      <c r="C749" s="33">
        <v>2</v>
      </c>
      <c r="D749" s="39" t="s">
        <v>393</v>
      </c>
      <c r="E749" s="39" t="s">
        <v>592</v>
      </c>
      <c r="F749" s="33" t="s">
        <v>69</v>
      </c>
      <c r="G749" s="43">
        <v>78</v>
      </c>
      <c r="H749" s="111" t="s">
        <v>522</v>
      </c>
      <c r="I749" s="70"/>
      <c r="EP749" s="115"/>
      <c r="EQ749" s="119"/>
    </row>
    <row r="750" spans="1:147" ht="31.5" x14ac:dyDescent="0.45">
      <c r="A750" s="122">
        <v>23</v>
      </c>
      <c r="B750" s="64" t="s">
        <v>47</v>
      </c>
      <c r="C750" s="64">
        <v>3</v>
      </c>
      <c r="D750" s="65" t="s">
        <v>0</v>
      </c>
      <c r="E750" s="65" t="s">
        <v>896</v>
      </c>
      <c r="F750" s="64" t="s">
        <v>81</v>
      </c>
      <c r="G750" s="66">
        <v>174</v>
      </c>
      <c r="H750" s="126" t="s">
        <v>897</v>
      </c>
      <c r="I750" s="70"/>
      <c r="EP750" s="115"/>
      <c r="EQ750" s="119"/>
    </row>
    <row r="751" spans="1:147" ht="47.25" x14ac:dyDescent="0.45">
      <c r="A751" s="122">
        <v>23</v>
      </c>
      <c r="B751" s="64" t="s">
        <v>47</v>
      </c>
      <c r="C751" s="64">
        <v>3</v>
      </c>
      <c r="D751" s="65" t="s">
        <v>0</v>
      </c>
      <c r="E751" s="65" t="s">
        <v>904</v>
      </c>
      <c r="F751" s="64" t="s">
        <v>69</v>
      </c>
      <c r="G751" s="66">
        <v>29</v>
      </c>
      <c r="H751" s="126" t="s">
        <v>905</v>
      </c>
      <c r="I751" s="70"/>
      <c r="EP751" s="115"/>
      <c r="EQ751" s="119"/>
    </row>
    <row r="752" spans="1:147" ht="141.75" x14ac:dyDescent="0.45">
      <c r="A752" s="122">
        <v>23</v>
      </c>
      <c r="B752" s="64" t="s">
        <v>47</v>
      </c>
      <c r="C752" s="64">
        <v>3</v>
      </c>
      <c r="D752" s="65" t="s">
        <v>1</v>
      </c>
      <c r="E752" s="65" t="s">
        <v>900</v>
      </c>
      <c r="F752" s="64" t="s">
        <v>81</v>
      </c>
      <c r="G752" s="66">
        <v>174</v>
      </c>
      <c r="H752" s="126" t="s">
        <v>901</v>
      </c>
      <c r="I752" s="70"/>
      <c r="EP752" s="115"/>
      <c r="EQ752" s="119"/>
    </row>
    <row r="753" spans="1:147" ht="47.25" x14ac:dyDescent="0.45">
      <c r="A753" s="122">
        <v>23</v>
      </c>
      <c r="B753" s="64" t="s">
        <v>47</v>
      </c>
      <c r="C753" s="64">
        <v>3</v>
      </c>
      <c r="D753" s="65" t="s">
        <v>1</v>
      </c>
      <c r="E753" s="65" t="s">
        <v>902</v>
      </c>
      <c r="F753" s="64" t="s">
        <v>81</v>
      </c>
      <c r="G753" s="66">
        <v>1</v>
      </c>
      <c r="H753" s="126" t="s">
        <v>903</v>
      </c>
      <c r="I753" s="70"/>
      <c r="EP753" s="115"/>
      <c r="EQ753" s="119"/>
    </row>
    <row r="754" spans="1:147" ht="31.5" x14ac:dyDescent="0.45">
      <c r="A754" s="122">
        <v>23</v>
      </c>
      <c r="B754" s="64" t="s">
        <v>47</v>
      </c>
      <c r="C754" s="64">
        <v>3</v>
      </c>
      <c r="D754" s="65" t="s">
        <v>1</v>
      </c>
      <c r="E754" s="65" t="s">
        <v>906</v>
      </c>
      <c r="F754" s="64" t="s">
        <v>81</v>
      </c>
      <c r="G754" s="66">
        <v>188</v>
      </c>
      <c r="H754" s="126" t="s">
        <v>907</v>
      </c>
      <c r="I754" s="70"/>
      <c r="EP754" s="115"/>
      <c r="EQ754" s="119"/>
    </row>
    <row r="755" spans="1:147" ht="47.25" x14ac:dyDescent="0.45">
      <c r="A755" s="122">
        <v>23</v>
      </c>
      <c r="B755" s="64" t="s">
        <v>47</v>
      </c>
      <c r="C755" s="64">
        <v>3</v>
      </c>
      <c r="D755" s="65" t="s">
        <v>1</v>
      </c>
      <c r="E755" s="65" t="s">
        <v>908</v>
      </c>
      <c r="F755" s="64" t="s">
        <v>81</v>
      </c>
      <c r="G755" s="66">
        <v>2</v>
      </c>
      <c r="H755" s="126" t="s">
        <v>909</v>
      </c>
      <c r="I755" s="70"/>
      <c r="EP755" s="115"/>
      <c r="EQ755" s="119"/>
    </row>
    <row r="756" spans="1:147" ht="63" x14ac:dyDescent="0.45">
      <c r="A756" s="122">
        <v>23</v>
      </c>
      <c r="B756" s="64" t="s">
        <v>47</v>
      </c>
      <c r="C756" s="64">
        <v>3</v>
      </c>
      <c r="D756" s="65" t="s">
        <v>393</v>
      </c>
      <c r="E756" s="65" t="s">
        <v>898</v>
      </c>
      <c r="F756" s="64" t="s">
        <v>69</v>
      </c>
      <c r="G756" s="66">
        <v>83</v>
      </c>
      <c r="H756" s="126" t="s">
        <v>899</v>
      </c>
      <c r="I756" s="70"/>
      <c r="EP756" s="115"/>
      <c r="EQ756" s="119"/>
    </row>
    <row r="757" spans="1:147" ht="47.25" x14ac:dyDescent="0.45">
      <c r="A757" s="122">
        <v>23</v>
      </c>
      <c r="B757" s="64" t="s">
        <v>47</v>
      </c>
      <c r="C757" s="64">
        <v>3</v>
      </c>
      <c r="D757" s="65" t="s">
        <v>393</v>
      </c>
      <c r="E757" s="65" t="s">
        <v>910</v>
      </c>
      <c r="F757" s="64" t="s">
        <v>69</v>
      </c>
      <c r="G757" s="66">
        <v>29</v>
      </c>
      <c r="H757" s="126" t="s">
        <v>911</v>
      </c>
      <c r="I757" s="57"/>
      <c r="EP757" s="115"/>
      <c r="EQ757" s="119"/>
    </row>
    <row r="758" spans="1:147" ht="78.75" x14ac:dyDescent="0.45">
      <c r="A758" s="134">
        <v>23</v>
      </c>
      <c r="B758" s="46" t="s">
        <v>47</v>
      </c>
      <c r="C758" s="46">
        <v>4</v>
      </c>
      <c r="D758" s="51" t="s">
        <v>1</v>
      </c>
      <c r="E758" s="51" t="s">
        <v>1360</v>
      </c>
      <c r="F758" s="46" t="s">
        <v>81</v>
      </c>
      <c r="G758" s="55">
        <v>54</v>
      </c>
      <c r="H758" s="127" t="s">
        <v>1361</v>
      </c>
      <c r="I758" s="70"/>
      <c r="EP758" s="115"/>
      <c r="EQ758" s="119"/>
    </row>
    <row r="759" spans="1:147" ht="78.75" x14ac:dyDescent="0.45">
      <c r="A759" s="134">
        <v>23</v>
      </c>
      <c r="B759" s="46" t="s">
        <v>47</v>
      </c>
      <c r="C759" s="46">
        <v>4</v>
      </c>
      <c r="D759" s="51" t="s">
        <v>1</v>
      </c>
      <c r="E759" s="51" t="s">
        <v>1362</v>
      </c>
      <c r="F759" s="46" t="s">
        <v>81</v>
      </c>
      <c r="G759" s="55">
        <v>49</v>
      </c>
      <c r="H759" s="127" t="s">
        <v>1361</v>
      </c>
      <c r="I759" s="70"/>
      <c r="EP759" s="115"/>
      <c r="EQ759" s="119"/>
    </row>
    <row r="760" spans="1:147" ht="47.25" x14ac:dyDescent="0.45">
      <c r="A760" s="134">
        <v>23</v>
      </c>
      <c r="B760" s="46" t="s">
        <v>47</v>
      </c>
      <c r="C760" s="46">
        <v>4</v>
      </c>
      <c r="D760" s="51" t="s">
        <v>1</v>
      </c>
      <c r="E760" s="51" t="s">
        <v>1363</v>
      </c>
      <c r="F760" s="46" t="s">
        <v>81</v>
      </c>
      <c r="G760" s="55">
        <v>505</v>
      </c>
      <c r="H760" s="127" t="s">
        <v>1364</v>
      </c>
      <c r="I760" s="70"/>
      <c r="EP760" s="115"/>
      <c r="EQ760" s="119"/>
    </row>
    <row r="761" spans="1:147" ht="63" x14ac:dyDescent="0.45">
      <c r="A761" s="134">
        <v>23</v>
      </c>
      <c r="B761" s="46" t="s">
        <v>47</v>
      </c>
      <c r="C761" s="46">
        <v>4</v>
      </c>
      <c r="D761" s="51" t="s">
        <v>1</v>
      </c>
      <c r="E761" s="51" t="s">
        <v>1527</v>
      </c>
      <c r="F761" s="46" t="s">
        <v>81</v>
      </c>
      <c r="G761" s="55">
        <v>62</v>
      </c>
      <c r="H761" s="127" t="s">
        <v>1365</v>
      </c>
      <c r="I761" s="70"/>
      <c r="EP761" s="115"/>
      <c r="EQ761" s="119"/>
    </row>
    <row r="762" spans="1:147" ht="47.25" x14ac:dyDescent="0.45">
      <c r="A762" s="134">
        <v>23</v>
      </c>
      <c r="B762" s="46" t="s">
        <v>47</v>
      </c>
      <c r="C762" s="46">
        <v>4</v>
      </c>
      <c r="D762" s="51" t="s">
        <v>1</v>
      </c>
      <c r="E762" s="51" t="s">
        <v>1366</v>
      </c>
      <c r="F762" s="46" t="s">
        <v>81</v>
      </c>
      <c r="G762" s="55">
        <v>1</v>
      </c>
      <c r="H762" s="127" t="s">
        <v>1367</v>
      </c>
      <c r="I762" s="70"/>
      <c r="EP762" s="115"/>
      <c r="EQ762" s="119"/>
    </row>
    <row r="763" spans="1:147" ht="47.25" x14ac:dyDescent="0.45">
      <c r="A763" s="134">
        <v>23</v>
      </c>
      <c r="B763" s="46" t="s">
        <v>47</v>
      </c>
      <c r="C763" s="46">
        <v>4</v>
      </c>
      <c r="D763" s="51" t="s">
        <v>393</v>
      </c>
      <c r="E763" s="51" t="s">
        <v>1368</v>
      </c>
      <c r="F763" s="46" t="s">
        <v>81</v>
      </c>
      <c r="G763" s="55">
        <v>32</v>
      </c>
      <c r="H763" s="127" t="s">
        <v>1369</v>
      </c>
      <c r="I763" s="70"/>
      <c r="EP763" s="115"/>
      <c r="EQ763" s="119"/>
    </row>
    <row r="764" spans="1:147" ht="47.25" x14ac:dyDescent="0.45">
      <c r="A764" s="134">
        <v>23</v>
      </c>
      <c r="B764" s="46" t="s">
        <v>47</v>
      </c>
      <c r="C764" s="46">
        <v>4</v>
      </c>
      <c r="D764" s="51" t="s">
        <v>393</v>
      </c>
      <c r="E764" s="51" t="s">
        <v>1370</v>
      </c>
      <c r="F764" s="46" t="s">
        <v>69</v>
      </c>
      <c r="G764" s="55">
        <v>30</v>
      </c>
      <c r="H764" s="127" t="s">
        <v>1371</v>
      </c>
      <c r="I764" s="70"/>
      <c r="EP764" s="115"/>
      <c r="EQ764" s="119"/>
    </row>
    <row r="765" spans="1:147" s="114" customFormat="1" ht="31.5" x14ac:dyDescent="0.45">
      <c r="A765" s="110">
        <v>24</v>
      </c>
      <c r="B765" s="15" t="s">
        <v>48</v>
      </c>
      <c r="C765" s="15">
        <v>1</v>
      </c>
      <c r="D765" s="20" t="s">
        <v>0</v>
      </c>
      <c r="E765" s="20" t="s">
        <v>313</v>
      </c>
      <c r="F765" s="15" t="s">
        <v>69</v>
      </c>
      <c r="G765" s="21">
        <v>1</v>
      </c>
      <c r="H765" s="112" t="s">
        <v>314</v>
      </c>
      <c r="I765" s="70"/>
      <c r="EP765" s="115"/>
    </row>
    <row r="766" spans="1:147" s="114" customFormat="1" x14ac:dyDescent="0.45">
      <c r="A766" s="110">
        <v>24</v>
      </c>
      <c r="B766" s="15" t="s">
        <v>48</v>
      </c>
      <c r="C766" s="15">
        <v>1</v>
      </c>
      <c r="D766" s="149" t="s">
        <v>393</v>
      </c>
      <c r="E766" s="20" t="s">
        <v>307</v>
      </c>
      <c r="F766" s="15" t="s">
        <v>81</v>
      </c>
      <c r="G766" s="21">
        <v>1</v>
      </c>
      <c r="H766" s="112" t="s">
        <v>308</v>
      </c>
      <c r="I766" s="70"/>
      <c r="EP766" s="115"/>
    </row>
    <row r="767" spans="1:147" s="114" customFormat="1" ht="47.25" x14ac:dyDescent="0.45">
      <c r="A767" s="110">
        <v>24</v>
      </c>
      <c r="B767" s="15" t="s">
        <v>48</v>
      </c>
      <c r="C767" s="15">
        <v>1</v>
      </c>
      <c r="D767" s="20" t="s">
        <v>1</v>
      </c>
      <c r="E767" s="20" t="s">
        <v>309</v>
      </c>
      <c r="F767" s="15" t="s">
        <v>81</v>
      </c>
      <c r="G767" s="21">
        <v>531</v>
      </c>
      <c r="H767" s="112" t="s">
        <v>310</v>
      </c>
      <c r="I767" s="70"/>
      <c r="EP767" s="115"/>
    </row>
    <row r="768" spans="1:147" s="114" customFormat="1" ht="31.5" x14ac:dyDescent="0.45">
      <c r="A768" s="110">
        <v>24</v>
      </c>
      <c r="B768" s="15" t="s">
        <v>48</v>
      </c>
      <c r="C768" s="15">
        <v>1</v>
      </c>
      <c r="D768" s="20" t="s">
        <v>1</v>
      </c>
      <c r="E768" s="20" t="s">
        <v>311</v>
      </c>
      <c r="F768" s="15" t="s">
        <v>69</v>
      </c>
      <c r="G768" s="21">
        <v>102</v>
      </c>
      <c r="H768" s="112" t="s">
        <v>312</v>
      </c>
      <c r="I768" s="70"/>
      <c r="EP768" s="115"/>
    </row>
    <row r="769" spans="1:146" s="114" customFormat="1" ht="31.5" x14ac:dyDescent="0.45">
      <c r="A769" s="110">
        <v>24</v>
      </c>
      <c r="B769" s="15" t="s">
        <v>48</v>
      </c>
      <c r="C769" s="15">
        <v>1</v>
      </c>
      <c r="D769" s="20" t="s">
        <v>83</v>
      </c>
      <c r="E769" s="20" t="s">
        <v>303</v>
      </c>
      <c r="F769" s="15" t="s">
        <v>69</v>
      </c>
      <c r="G769" s="21">
        <v>6</v>
      </c>
      <c r="H769" s="112" t="s">
        <v>304</v>
      </c>
      <c r="I769" s="70"/>
      <c r="EP769" s="115"/>
    </row>
    <row r="770" spans="1:146" s="114" customFormat="1" ht="31.5" x14ac:dyDescent="0.45">
      <c r="A770" s="110">
        <v>24</v>
      </c>
      <c r="B770" s="15" t="s">
        <v>48</v>
      </c>
      <c r="C770" s="15">
        <v>1</v>
      </c>
      <c r="D770" s="20" t="s">
        <v>83</v>
      </c>
      <c r="E770" s="20" t="s">
        <v>305</v>
      </c>
      <c r="F770" s="15" t="s">
        <v>69</v>
      </c>
      <c r="G770" s="21">
        <v>8</v>
      </c>
      <c r="H770" s="112" t="s">
        <v>306</v>
      </c>
      <c r="I770" s="70"/>
      <c r="EP770" s="115"/>
    </row>
    <row r="771" spans="1:146" s="114" customFormat="1" ht="31.5" x14ac:dyDescent="0.45">
      <c r="A771" s="33">
        <v>24</v>
      </c>
      <c r="B771" s="33" t="s">
        <v>48</v>
      </c>
      <c r="C771" s="33">
        <v>2</v>
      </c>
      <c r="D771" s="39" t="s">
        <v>0</v>
      </c>
      <c r="E771" s="39" t="s">
        <v>524</v>
      </c>
      <c r="F771" s="33" t="s">
        <v>69</v>
      </c>
      <c r="G771" s="43">
        <v>42</v>
      </c>
      <c r="H771" s="111" t="s">
        <v>525</v>
      </c>
      <c r="I771" s="70"/>
      <c r="EP771" s="115"/>
    </row>
    <row r="772" spans="1:146" s="114" customFormat="1" ht="31.5" x14ac:dyDescent="0.45">
      <c r="A772" s="33">
        <v>24</v>
      </c>
      <c r="B772" s="33" t="s">
        <v>48</v>
      </c>
      <c r="C772" s="33">
        <v>2</v>
      </c>
      <c r="D772" s="39" t="s">
        <v>1</v>
      </c>
      <c r="E772" s="39" t="s">
        <v>528</v>
      </c>
      <c r="F772" s="33" t="s">
        <v>81</v>
      </c>
      <c r="G772" s="43">
        <v>110</v>
      </c>
      <c r="H772" s="111" t="s">
        <v>529</v>
      </c>
      <c r="I772" s="70"/>
      <c r="EP772" s="115"/>
    </row>
    <row r="773" spans="1:146" s="114" customFormat="1" ht="31.5" x14ac:dyDescent="0.45">
      <c r="A773" s="33">
        <v>24</v>
      </c>
      <c r="B773" s="33" t="s">
        <v>48</v>
      </c>
      <c r="C773" s="33">
        <v>2</v>
      </c>
      <c r="D773" s="39" t="s">
        <v>393</v>
      </c>
      <c r="E773" s="39" t="s">
        <v>526</v>
      </c>
      <c r="F773" s="33" t="s">
        <v>81</v>
      </c>
      <c r="G773" s="43">
        <v>8</v>
      </c>
      <c r="H773" s="111" t="s">
        <v>527</v>
      </c>
      <c r="I773" s="70"/>
      <c r="EP773" s="115"/>
    </row>
    <row r="774" spans="1:146" s="114" customFormat="1" ht="31.5" x14ac:dyDescent="0.45">
      <c r="A774" s="33">
        <v>24</v>
      </c>
      <c r="B774" s="33" t="s">
        <v>48</v>
      </c>
      <c r="C774" s="33">
        <v>2</v>
      </c>
      <c r="D774" s="39" t="s">
        <v>393</v>
      </c>
      <c r="E774" s="39" t="s">
        <v>530</v>
      </c>
      <c r="F774" s="33" t="s">
        <v>81</v>
      </c>
      <c r="G774" s="43">
        <v>1</v>
      </c>
      <c r="H774" s="111" t="s">
        <v>531</v>
      </c>
      <c r="I774" s="70"/>
      <c r="EP774" s="115"/>
    </row>
    <row r="775" spans="1:146" s="114" customFormat="1" ht="47.25" x14ac:dyDescent="0.45">
      <c r="A775" s="33">
        <v>24</v>
      </c>
      <c r="B775" s="33" t="s">
        <v>48</v>
      </c>
      <c r="C775" s="33">
        <v>2</v>
      </c>
      <c r="D775" s="39" t="s">
        <v>393</v>
      </c>
      <c r="E775" s="39" t="s">
        <v>532</v>
      </c>
      <c r="F775" s="33" t="s">
        <v>81</v>
      </c>
      <c r="G775" s="43">
        <v>9</v>
      </c>
      <c r="H775" s="111" t="s">
        <v>533</v>
      </c>
      <c r="I775" s="70"/>
      <c r="EP775" s="115"/>
    </row>
    <row r="776" spans="1:146" s="114" customFormat="1" ht="31.5" x14ac:dyDescent="0.45">
      <c r="A776" s="64">
        <v>24</v>
      </c>
      <c r="B776" s="64" t="s">
        <v>48</v>
      </c>
      <c r="C776" s="64">
        <v>3</v>
      </c>
      <c r="D776" s="65" t="s">
        <v>1</v>
      </c>
      <c r="E776" s="65" t="s">
        <v>1025</v>
      </c>
      <c r="F776" s="64" t="s">
        <v>69</v>
      </c>
      <c r="G776" s="66">
        <v>156</v>
      </c>
      <c r="H776" s="126" t="s">
        <v>914</v>
      </c>
      <c r="I776" s="70"/>
      <c r="EP776" s="115"/>
    </row>
    <row r="777" spans="1:146" s="114" customFormat="1" x14ac:dyDescent="0.45">
      <c r="A777" s="64">
        <v>24</v>
      </c>
      <c r="B777" s="64" t="s">
        <v>48</v>
      </c>
      <c r="C777" s="64">
        <v>3</v>
      </c>
      <c r="D777" s="65" t="s">
        <v>393</v>
      </c>
      <c r="E777" s="65" t="s">
        <v>912</v>
      </c>
      <c r="F777" s="64" t="s">
        <v>69</v>
      </c>
      <c r="G777" s="66">
        <v>8</v>
      </c>
      <c r="H777" s="126" t="s">
        <v>913</v>
      </c>
      <c r="I777" s="70"/>
      <c r="EP777" s="115"/>
    </row>
    <row r="778" spans="1:146" s="114" customFormat="1" ht="31.5" x14ac:dyDescent="0.45">
      <c r="A778" s="64">
        <v>24</v>
      </c>
      <c r="B778" s="64" t="s">
        <v>48</v>
      </c>
      <c r="C778" s="64">
        <v>3</v>
      </c>
      <c r="D778" s="65" t="s">
        <v>393</v>
      </c>
      <c r="E778" s="65" t="s">
        <v>1026</v>
      </c>
      <c r="F778" s="64" t="s">
        <v>69</v>
      </c>
      <c r="G778" s="66">
        <v>2</v>
      </c>
      <c r="H778" s="126" t="s">
        <v>306</v>
      </c>
      <c r="I778" s="70"/>
      <c r="EP778" s="115"/>
    </row>
    <row r="779" spans="1:146" s="114" customFormat="1" x14ac:dyDescent="0.45">
      <c r="A779" s="153">
        <v>24</v>
      </c>
      <c r="B779" s="153" t="s">
        <v>48</v>
      </c>
      <c r="C779" s="153">
        <v>3</v>
      </c>
      <c r="D779" s="154" t="s">
        <v>393</v>
      </c>
      <c r="E779" s="154" t="s">
        <v>915</v>
      </c>
      <c r="F779" s="153" t="s">
        <v>81</v>
      </c>
      <c r="G779" s="155">
        <v>5</v>
      </c>
      <c r="H779" s="156" t="s">
        <v>308</v>
      </c>
      <c r="I779" s="57"/>
      <c r="EP779" s="115"/>
    </row>
    <row r="780" spans="1:146" s="114" customFormat="1" ht="31.5" x14ac:dyDescent="0.45">
      <c r="A780" s="46">
        <v>24</v>
      </c>
      <c r="B780" s="46" t="s">
        <v>48</v>
      </c>
      <c r="C780" s="46">
        <v>4</v>
      </c>
      <c r="D780" s="51" t="s">
        <v>393</v>
      </c>
      <c r="E780" s="51" t="s">
        <v>1372</v>
      </c>
      <c r="F780" s="46" t="s">
        <v>81</v>
      </c>
      <c r="G780" s="55" t="s">
        <v>1373</v>
      </c>
      <c r="H780" s="127" t="s">
        <v>1374</v>
      </c>
      <c r="I780" s="70"/>
      <c r="EP780" s="115"/>
    </row>
    <row r="781" spans="1:146" s="114" customFormat="1" x14ac:dyDescent="0.45">
      <c r="A781" s="46">
        <v>24</v>
      </c>
      <c r="B781" s="46" t="s">
        <v>48</v>
      </c>
      <c r="C781" s="46">
        <v>4</v>
      </c>
      <c r="D781" s="51" t="s">
        <v>393</v>
      </c>
      <c r="E781" s="51" t="s">
        <v>1375</v>
      </c>
      <c r="F781" s="46" t="s">
        <v>81</v>
      </c>
      <c r="G781" s="55" t="s">
        <v>1376</v>
      </c>
      <c r="H781" s="127" t="s">
        <v>525</v>
      </c>
      <c r="I781" s="70"/>
      <c r="EP781" s="115"/>
    </row>
    <row r="782" spans="1:146" s="114" customFormat="1" ht="31.5" x14ac:dyDescent="0.45">
      <c r="A782" s="46">
        <v>24</v>
      </c>
      <c r="B782" s="46" t="s">
        <v>48</v>
      </c>
      <c r="C782" s="46">
        <v>4</v>
      </c>
      <c r="D782" s="51" t="s">
        <v>393</v>
      </c>
      <c r="E782" s="51" t="s">
        <v>1377</v>
      </c>
      <c r="F782" s="46" t="s">
        <v>69</v>
      </c>
      <c r="G782" s="55" t="s">
        <v>1378</v>
      </c>
      <c r="H782" s="127" t="s">
        <v>1379</v>
      </c>
      <c r="I782" s="70"/>
      <c r="EP782" s="115"/>
    </row>
    <row r="783" spans="1:146" s="114" customFormat="1" x14ac:dyDescent="0.45">
      <c r="A783" s="46">
        <v>24</v>
      </c>
      <c r="B783" s="46" t="s">
        <v>48</v>
      </c>
      <c r="C783" s="46">
        <v>4</v>
      </c>
      <c r="D783" s="51" t="s">
        <v>393</v>
      </c>
      <c r="E783" s="51" t="s">
        <v>915</v>
      </c>
      <c r="F783" s="46" t="s">
        <v>81</v>
      </c>
      <c r="G783" s="55" t="s">
        <v>1380</v>
      </c>
      <c r="H783" s="127" t="s">
        <v>308</v>
      </c>
      <c r="I783" s="70"/>
      <c r="EP783" s="115"/>
    </row>
    <row r="784" spans="1:146" s="114" customFormat="1" x14ac:dyDescent="0.45">
      <c r="A784" s="46">
        <v>24</v>
      </c>
      <c r="B784" s="46" t="s">
        <v>48</v>
      </c>
      <c r="C784" s="46">
        <v>4</v>
      </c>
      <c r="D784" s="51" t="s">
        <v>393</v>
      </c>
      <c r="E784" s="51" t="s">
        <v>1381</v>
      </c>
      <c r="F784" s="46" t="s">
        <v>81</v>
      </c>
      <c r="G784" s="55" t="s">
        <v>1382</v>
      </c>
      <c r="H784" s="127" t="s">
        <v>308</v>
      </c>
      <c r="I784" s="70"/>
      <c r="EP784" s="115"/>
    </row>
    <row r="785" spans="1:146" s="114" customFormat="1" ht="47.25" x14ac:dyDescent="0.45">
      <c r="A785" s="46">
        <v>24</v>
      </c>
      <c r="B785" s="46" t="s">
        <v>48</v>
      </c>
      <c r="C785" s="46">
        <v>4</v>
      </c>
      <c r="D785" s="51" t="s">
        <v>1</v>
      </c>
      <c r="E785" s="51" t="s">
        <v>1383</v>
      </c>
      <c r="F785" s="46" t="s">
        <v>81</v>
      </c>
      <c r="G785" s="55">
        <v>860</v>
      </c>
      <c r="H785" s="127" t="s">
        <v>310</v>
      </c>
      <c r="I785" s="70"/>
      <c r="EP785" s="115"/>
    </row>
    <row r="786" spans="1:146" s="114" customFormat="1" ht="31.5" x14ac:dyDescent="0.45">
      <c r="A786" s="46">
        <v>24</v>
      </c>
      <c r="B786" s="46" t="s">
        <v>48</v>
      </c>
      <c r="C786" s="46">
        <v>4</v>
      </c>
      <c r="D786" s="51" t="s">
        <v>1</v>
      </c>
      <c r="E786" s="51" t="s">
        <v>1528</v>
      </c>
      <c r="F786" s="46" t="s">
        <v>81</v>
      </c>
      <c r="G786" s="55">
        <v>100</v>
      </c>
      <c r="H786" s="127" t="s">
        <v>1529</v>
      </c>
      <c r="I786" s="70"/>
      <c r="EP786" s="115"/>
    </row>
    <row r="787" spans="1:146" s="114" customFormat="1" ht="31.5" x14ac:dyDescent="0.45">
      <c r="A787" s="46">
        <v>24</v>
      </c>
      <c r="B787" s="46" t="s">
        <v>48</v>
      </c>
      <c r="C787" s="46">
        <v>4</v>
      </c>
      <c r="D787" s="51" t="s">
        <v>1</v>
      </c>
      <c r="E787" s="51" t="s">
        <v>1384</v>
      </c>
      <c r="F787" s="46" t="s">
        <v>69</v>
      </c>
      <c r="G787" s="55">
        <v>9</v>
      </c>
      <c r="H787" s="127" t="s">
        <v>1385</v>
      </c>
      <c r="I787" s="70"/>
      <c r="EP787" s="115"/>
    </row>
    <row r="788" spans="1:146" s="114" customFormat="1" x14ac:dyDescent="0.45">
      <c r="A788" s="15">
        <v>25</v>
      </c>
      <c r="B788" s="15" t="s">
        <v>49</v>
      </c>
      <c r="C788" s="15">
        <v>1</v>
      </c>
      <c r="D788" s="20" t="s">
        <v>137</v>
      </c>
      <c r="E788" s="16" t="s">
        <v>328</v>
      </c>
      <c r="F788" s="15" t="s">
        <v>81</v>
      </c>
      <c r="G788" s="21">
        <v>41</v>
      </c>
      <c r="H788" s="112" t="s">
        <v>329</v>
      </c>
      <c r="I788" s="70"/>
      <c r="EP788" s="115"/>
    </row>
    <row r="789" spans="1:146" s="114" customFormat="1" ht="31.5" x14ac:dyDescent="0.45">
      <c r="A789" s="15">
        <v>25</v>
      </c>
      <c r="B789" s="15" t="s">
        <v>49</v>
      </c>
      <c r="C789" s="15">
        <v>1</v>
      </c>
      <c r="D789" s="20" t="s">
        <v>0</v>
      </c>
      <c r="E789" s="16" t="s">
        <v>315</v>
      </c>
      <c r="F789" s="21" t="s">
        <v>81</v>
      </c>
      <c r="G789" s="21">
        <v>19</v>
      </c>
      <c r="H789" s="112" t="s">
        <v>316</v>
      </c>
      <c r="I789" s="70"/>
      <c r="EP789" s="115"/>
    </row>
    <row r="790" spans="1:146" s="114" customFormat="1" x14ac:dyDescent="0.45">
      <c r="A790" s="133">
        <v>25</v>
      </c>
      <c r="B790" s="15" t="s">
        <v>49</v>
      </c>
      <c r="C790" s="15">
        <v>1</v>
      </c>
      <c r="D790" s="20" t="s">
        <v>0</v>
      </c>
      <c r="E790" s="16" t="s">
        <v>317</v>
      </c>
      <c r="F790" s="21" t="s">
        <v>81</v>
      </c>
      <c r="G790" s="21">
        <v>2</v>
      </c>
      <c r="H790" s="112" t="s">
        <v>318</v>
      </c>
      <c r="I790" s="70"/>
      <c r="EP790" s="115"/>
    </row>
    <row r="791" spans="1:146" s="114" customFormat="1" ht="31.5" x14ac:dyDescent="0.45">
      <c r="A791" s="15">
        <v>25</v>
      </c>
      <c r="B791" s="15" t="s">
        <v>49</v>
      </c>
      <c r="C791" s="15">
        <v>1</v>
      </c>
      <c r="D791" s="20" t="s">
        <v>1</v>
      </c>
      <c r="E791" s="16" t="s">
        <v>319</v>
      </c>
      <c r="F791" s="15" t="s">
        <v>81</v>
      </c>
      <c r="G791" s="21">
        <v>16</v>
      </c>
      <c r="H791" s="112" t="s">
        <v>320</v>
      </c>
      <c r="I791" s="70"/>
      <c r="EP791" s="115"/>
    </row>
    <row r="792" spans="1:146" s="114" customFormat="1" ht="31.5" x14ac:dyDescent="0.45">
      <c r="A792" s="15">
        <v>25</v>
      </c>
      <c r="B792" s="15" t="s">
        <v>49</v>
      </c>
      <c r="C792" s="15">
        <v>1</v>
      </c>
      <c r="D792" s="20" t="s">
        <v>1</v>
      </c>
      <c r="E792" s="16" t="s">
        <v>321</v>
      </c>
      <c r="F792" s="15" t="s">
        <v>81</v>
      </c>
      <c r="G792" s="21">
        <v>20</v>
      </c>
      <c r="H792" s="112" t="s">
        <v>320</v>
      </c>
      <c r="I792" s="70"/>
      <c r="EP792" s="115"/>
    </row>
    <row r="793" spans="1:146" s="114" customFormat="1" ht="47.25" x14ac:dyDescent="0.45">
      <c r="A793" s="15">
        <v>25</v>
      </c>
      <c r="B793" s="15" t="s">
        <v>49</v>
      </c>
      <c r="C793" s="15">
        <v>1</v>
      </c>
      <c r="D793" s="20" t="s">
        <v>1</v>
      </c>
      <c r="E793" s="20" t="s">
        <v>322</v>
      </c>
      <c r="F793" s="15" t="s">
        <v>81</v>
      </c>
      <c r="G793" s="21">
        <v>25</v>
      </c>
      <c r="H793" s="112" t="s">
        <v>323</v>
      </c>
      <c r="I793" s="70"/>
      <c r="EP793" s="115"/>
    </row>
    <row r="794" spans="1:146" s="114" customFormat="1" ht="31.5" x14ac:dyDescent="0.45">
      <c r="A794" s="15">
        <v>25</v>
      </c>
      <c r="B794" s="15" t="s">
        <v>49</v>
      </c>
      <c r="C794" s="15">
        <v>1</v>
      </c>
      <c r="D794" s="20" t="s">
        <v>1</v>
      </c>
      <c r="E794" s="20" t="s">
        <v>324</v>
      </c>
      <c r="F794" s="15" t="s">
        <v>81</v>
      </c>
      <c r="G794" s="21">
        <v>6</v>
      </c>
      <c r="H794" s="112" t="s">
        <v>325</v>
      </c>
      <c r="I794" s="70"/>
      <c r="EP794" s="115"/>
    </row>
    <row r="795" spans="1:146" s="114" customFormat="1" x14ac:dyDescent="0.45">
      <c r="A795" s="15">
        <v>25</v>
      </c>
      <c r="B795" s="15" t="s">
        <v>49</v>
      </c>
      <c r="C795" s="15">
        <v>1</v>
      </c>
      <c r="D795" s="20" t="s">
        <v>1</v>
      </c>
      <c r="E795" s="16" t="s">
        <v>326</v>
      </c>
      <c r="F795" s="15" t="s">
        <v>81</v>
      </c>
      <c r="G795" s="21">
        <v>52</v>
      </c>
      <c r="H795" s="112" t="s">
        <v>327</v>
      </c>
      <c r="I795" s="70"/>
      <c r="EP795" s="115"/>
    </row>
    <row r="796" spans="1:146" s="114" customFormat="1" ht="31.5" x14ac:dyDescent="0.45">
      <c r="A796" s="15">
        <v>25</v>
      </c>
      <c r="B796" s="15" t="s">
        <v>49</v>
      </c>
      <c r="C796" s="15">
        <v>1</v>
      </c>
      <c r="D796" s="20" t="s">
        <v>1</v>
      </c>
      <c r="E796" s="16" t="s">
        <v>332</v>
      </c>
      <c r="F796" s="15" t="s">
        <v>81</v>
      </c>
      <c r="G796" s="21">
        <v>11</v>
      </c>
      <c r="H796" s="112" t="s">
        <v>333</v>
      </c>
      <c r="I796" s="70"/>
      <c r="EP796" s="115"/>
    </row>
    <row r="797" spans="1:146" s="114" customFormat="1" x14ac:dyDescent="0.45">
      <c r="A797" s="15">
        <v>25</v>
      </c>
      <c r="B797" s="15" t="s">
        <v>49</v>
      </c>
      <c r="C797" s="15">
        <v>1</v>
      </c>
      <c r="D797" s="20" t="s">
        <v>83</v>
      </c>
      <c r="E797" s="16" t="s">
        <v>330</v>
      </c>
      <c r="F797" s="15" t="s">
        <v>81</v>
      </c>
      <c r="G797" s="21">
        <v>1</v>
      </c>
      <c r="H797" s="112" t="s">
        <v>331</v>
      </c>
      <c r="I797" s="70"/>
      <c r="EP797" s="115"/>
    </row>
    <row r="798" spans="1:146" s="114" customFormat="1" x14ac:dyDescent="0.45">
      <c r="A798" s="15">
        <v>25</v>
      </c>
      <c r="B798" s="15" t="s">
        <v>49</v>
      </c>
      <c r="C798" s="15">
        <v>1</v>
      </c>
      <c r="D798" s="20" t="s">
        <v>83</v>
      </c>
      <c r="E798" s="16" t="s">
        <v>334</v>
      </c>
      <c r="F798" s="15" t="s">
        <v>81</v>
      </c>
      <c r="G798" s="21">
        <v>2</v>
      </c>
      <c r="H798" s="112" t="s">
        <v>335</v>
      </c>
      <c r="I798" s="70"/>
      <c r="EP798" s="115"/>
    </row>
    <row r="799" spans="1:146" s="114" customFormat="1" x14ac:dyDescent="0.45">
      <c r="A799" s="15">
        <v>25</v>
      </c>
      <c r="B799" s="15" t="s">
        <v>49</v>
      </c>
      <c r="C799" s="15">
        <v>1</v>
      </c>
      <c r="D799" s="20" t="s">
        <v>83</v>
      </c>
      <c r="E799" s="16" t="s">
        <v>336</v>
      </c>
      <c r="F799" s="15" t="s">
        <v>81</v>
      </c>
      <c r="G799" s="21">
        <v>15</v>
      </c>
      <c r="H799" s="112" t="s">
        <v>337</v>
      </c>
      <c r="I799" s="70"/>
      <c r="EP799" s="115"/>
    </row>
    <row r="800" spans="1:146" s="114" customFormat="1" x14ac:dyDescent="0.45">
      <c r="A800" s="33">
        <v>25</v>
      </c>
      <c r="B800" s="33" t="s">
        <v>49</v>
      </c>
      <c r="C800" s="33">
        <v>2</v>
      </c>
      <c r="D800" s="39" t="s">
        <v>137</v>
      </c>
      <c r="E800" s="39" t="s">
        <v>547</v>
      </c>
      <c r="F800" s="33" t="s">
        <v>81</v>
      </c>
      <c r="G800" s="43">
        <v>18</v>
      </c>
      <c r="H800" s="111" t="s">
        <v>548</v>
      </c>
      <c r="I800" s="70"/>
      <c r="EP800" s="115"/>
    </row>
    <row r="801" spans="1:146" s="114" customFormat="1" ht="63" x14ac:dyDescent="0.45">
      <c r="A801" s="33">
        <v>25</v>
      </c>
      <c r="B801" s="33" t="s">
        <v>49</v>
      </c>
      <c r="C801" s="33">
        <v>2</v>
      </c>
      <c r="D801" s="39" t="s">
        <v>1</v>
      </c>
      <c r="E801" s="39" t="s">
        <v>593</v>
      </c>
      <c r="F801" s="33" t="s">
        <v>81</v>
      </c>
      <c r="G801" s="43">
        <v>60</v>
      </c>
      <c r="H801" s="111" t="s">
        <v>534</v>
      </c>
      <c r="I801" s="70"/>
      <c r="EP801" s="115"/>
    </row>
    <row r="802" spans="1:146" s="114" customFormat="1" ht="31.5" x14ac:dyDescent="0.45">
      <c r="A802" s="33">
        <v>25</v>
      </c>
      <c r="B802" s="33" t="s">
        <v>49</v>
      </c>
      <c r="C802" s="33">
        <v>2</v>
      </c>
      <c r="D802" s="39" t="s">
        <v>1</v>
      </c>
      <c r="E802" s="39" t="s">
        <v>535</v>
      </c>
      <c r="F802" s="33" t="s">
        <v>81</v>
      </c>
      <c r="G802" s="43">
        <v>24</v>
      </c>
      <c r="H802" s="111" t="s">
        <v>536</v>
      </c>
      <c r="I802" s="70"/>
      <c r="EP802" s="115"/>
    </row>
    <row r="803" spans="1:146" s="114" customFormat="1" ht="31.5" x14ac:dyDescent="0.45">
      <c r="A803" s="33">
        <v>25</v>
      </c>
      <c r="B803" s="33" t="s">
        <v>49</v>
      </c>
      <c r="C803" s="33">
        <v>2</v>
      </c>
      <c r="D803" s="39" t="s">
        <v>1</v>
      </c>
      <c r="E803" s="39" t="s">
        <v>537</v>
      </c>
      <c r="F803" s="33" t="s">
        <v>81</v>
      </c>
      <c r="G803" s="43">
        <v>27</v>
      </c>
      <c r="H803" s="111" t="s">
        <v>538</v>
      </c>
      <c r="I803" s="70"/>
      <c r="EP803" s="115"/>
    </row>
    <row r="804" spans="1:146" s="114" customFormat="1" ht="31.5" x14ac:dyDescent="0.45">
      <c r="A804" s="33">
        <v>25</v>
      </c>
      <c r="B804" s="33" t="s">
        <v>49</v>
      </c>
      <c r="C804" s="33">
        <v>2</v>
      </c>
      <c r="D804" s="39" t="s">
        <v>1</v>
      </c>
      <c r="E804" s="39" t="s">
        <v>539</v>
      </c>
      <c r="F804" s="33" t="s">
        <v>81</v>
      </c>
      <c r="G804" s="43">
        <v>22</v>
      </c>
      <c r="H804" s="111" t="s">
        <v>540</v>
      </c>
      <c r="I804" s="70"/>
      <c r="EP804" s="115"/>
    </row>
    <row r="805" spans="1:146" s="114" customFormat="1" ht="31.5" x14ac:dyDescent="0.45">
      <c r="A805" s="33">
        <v>25</v>
      </c>
      <c r="B805" s="33" t="s">
        <v>49</v>
      </c>
      <c r="C805" s="33">
        <v>2</v>
      </c>
      <c r="D805" s="39" t="s">
        <v>1</v>
      </c>
      <c r="E805" s="39" t="s">
        <v>541</v>
      </c>
      <c r="F805" s="33" t="s">
        <v>81</v>
      </c>
      <c r="G805" s="43">
        <v>50</v>
      </c>
      <c r="H805" s="111" t="s">
        <v>542</v>
      </c>
      <c r="I805" s="70"/>
      <c r="EP805" s="115"/>
    </row>
    <row r="806" spans="1:146" s="114" customFormat="1" ht="31.5" x14ac:dyDescent="0.45">
      <c r="A806" s="33">
        <v>25</v>
      </c>
      <c r="B806" s="33" t="s">
        <v>49</v>
      </c>
      <c r="C806" s="33">
        <v>2</v>
      </c>
      <c r="D806" s="39" t="s">
        <v>1</v>
      </c>
      <c r="E806" s="39" t="s">
        <v>543</v>
      </c>
      <c r="F806" s="33" t="s">
        <v>81</v>
      </c>
      <c r="G806" s="43">
        <v>8</v>
      </c>
      <c r="H806" s="111" t="s">
        <v>544</v>
      </c>
      <c r="I806" s="70"/>
      <c r="EP806" s="115"/>
    </row>
    <row r="807" spans="1:146" s="114" customFormat="1" ht="31.5" x14ac:dyDescent="0.45">
      <c r="A807" s="33">
        <v>25</v>
      </c>
      <c r="B807" s="33" t="s">
        <v>49</v>
      </c>
      <c r="C807" s="33">
        <v>2</v>
      </c>
      <c r="D807" s="39" t="s">
        <v>1</v>
      </c>
      <c r="E807" s="39" t="s">
        <v>545</v>
      </c>
      <c r="F807" s="33" t="s">
        <v>81</v>
      </c>
      <c r="G807" s="43">
        <v>4</v>
      </c>
      <c r="H807" s="111" t="s">
        <v>546</v>
      </c>
      <c r="I807" s="70"/>
      <c r="EP807" s="115"/>
    </row>
    <row r="808" spans="1:146" s="114" customFormat="1" ht="47.25" x14ac:dyDescent="0.45">
      <c r="A808" s="33">
        <v>25</v>
      </c>
      <c r="B808" s="33" t="s">
        <v>49</v>
      </c>
      <c r="C808" s="33">
        <v>2</v>
      </c>
      <c r="D808" s="39" t="s">
        <v>393</v>
      </c>
      <c r="E808" s="39" t="s">
        <v>549</v>
      </c>
      <c r="F808" s="33" t="s">
        <v>69</v>
      </c>
      <c r="G808" s="43">
        <v>20</v>
      </c>
      <c r="H808" s="111" t="s">
        <v>550</v>
      </c>
      <c r="I808" s="70"/>
      <c r="EP808" s="115"/>
    </row>
    <row r="809" spans="1:146" s="114" customFormat="1" ht="78.75" x14ac:dyDescent="0.45">
      <c r="A809" s="33">
        <v>25</v>
      </c>
      <c r="B809" s="33" t="s">
        <v>49</v>
      </c>
      <c r="C809" s="33">
        <v>2</v>
      </c>
      <c r="D809" s="39" t="s">
        <v>393</v>
      </c>
      <c r="E809" s="39" t="s">
        <v>551</v>
      </c>
      <c r="F809" s="33" t="s">
        <v>69</v>
      </c>
      <c r="G809" s="43">
        <v>65</v>
      </c>
      <c r="H809" s="111" t="s">
        <v>552</v>
      </c>
      <c r="I809" s="70"/>
      <c r="EP809" s="115"/>
    </row>
    <row r="810" spans="1:146" s="114" customFormat="1" ht="47.25" x14ac:dyDescent="0.45">
      <c r="A810" s="33">
        <v>25</v>
      </c>
      <c r="B810" s="33" t="s">
        <v>49</v>
      </c>
      <c r="C810" s="33">
        <v>2</v>
      </c>
      <c r="D810" s="39" t="s">
        <v>393</v>
      </c>
      <c r="E810" s="39" t="s">
        <v>594</v>
      </c>
      <c r="F810" s="33" t="s">
        <v>69</v>
      </c>
      <c r="G810" s="43">
        <v>1</v>
      </c>
      <c r="H810" s="111" t="s">
        <v>553</v>
      </c>
      <c r="I810" s="70"/>
      <c r="EP810" s="115"/>
    </row>
    <row r="811" spans="1:146" s="114" customFormat="1" ht="63" x14ac:dyDescent="0.45">
      <c r="A811" s="33">
        <v>25</v>
      </c>
      <c r="B811" s="33" t="s">
        <v>49</v>
      </c>
      <c r="C811" s="33">
        <v>2</v>
      </c>
      <c r="D811" s="39" t="s">
        <v>393</v>
      </c>
      <c r="E811" s="39" t="s">
        <v>595</v>
      </c>
      <c r="F811" s="33" t="s">
        <v>81</v>
      </c>
      <c r="G811" s="43">
        <v>15</v>
      </c>
      <c r="H811" s="111" t="s">
        <v>596</v>
      </c>
      <c r="I811" s="70"/>
      <c r="EP811" s="115"/>
    </row>
    <row r="812" spans="1:146" x14ac:dyDescent="0.45">
      <c r="A812" s="64">
        <v>25</v>
      </c>
      <c r="B812" s="64" t="s">
        <v>49</v>
      </c>
      <c r="C812" s="64">
        <v>3</v>
      </c>
      <c r="D812" s="65" t="s">
        <v>137</v>
      </c>
      <c r="E812" s="65" t="s">
        <v>934</v>
      </c>
      <c r="F812" s="64" t="s">
        <v>81</v>
      </c>
      <c r="G812" s="66">
        <v>22</v>
      </c>
      <c r="H812" s="126" t="s">
        <v>935</v>
      </c>
      <c r="I812" s="70"/>
    </row>
    <row r="813" spans="1:146" x14ac:dyDescent="0.45">
      <c r="A813" s="64">
        <v>25</v>
      </c>
      <c r="B813" s="64" t="s">
        <v>49</v>
      </c>
      <c r="C813" s="64">
        <v>3</v>
      </c>
      <c r="D813" s="65" t="s">
        <v>0</v>
      </c>
      <c r="E813" s="65" t="s">
        <v>932</v>
      </c>
      <c r="F813" s="64" t="s">
        <v>81</v>
      </c>
      <c r="G813" s="66">
        <v>44</v>
      </c>
      <c r="H813" s="126" t="s">
        <v>933</v>
      </c>
      <c r="I813" s="70"/>
    </row>
    <row r="814" spans="1:146" ht="47.25" x14ac:dyDescent="0.45">
      <c r="A814" s="64">
        <v>25</v>
      </c>
      <c r="B814" s="64" t="s">
        <v>49</v>
      </c>
      <c r="C814" s="64">
        <v>3</v>
      </c>
      <c r="D814" s="65" t="s">
        <v>1</v>
      </c>
      <c r="E814" s="65" t="s">
        <v>916</v>
      </c>
      <c r="F814" s="64" t="s">
        <v>81</v>
      </c>
      <c r="G814" s="66">
        <v>11</v>
      </c>
      <c r="H814" s="126" t="s">
        <v>917</v>
      </c>
      <c r="I814" s="70"/>
    </row>
    <row r="815" spans="1:146" ht="31.5" x14ac:dyDescent="0.45">
      <c r="A815" s="64">
        <v>25</v>
      </c>
      <c r="B815" s="64" t="s">
        <v>49</v>
      </c>
      <c r="C815" s="64">
        <v>3</v>
      </c>
      <c r="D815" s="65" t="s">
        <v>1</v>
      </c>
      <c r="E815" s="65" t="s">
        <v>918</v>
      </c>
      <c r="F815" s="64" t="s">
        <v>81</v>
      </c>
      <c r="G815" s="66">
        <v>17</v>
      </c>
      <c r="H815" s="126" t="s">
        <v>919</v>
      </c>
      <c r="I815" s="70"/>
    </row>
    <row r="816" spans="1:146" ht="31.5" x14ac:dyDescent="0.45">
      <c r="A816" s="64">
        <v>25</v>
      </c>
      <c r="B816" s="64" t="s">
        <v>49</v>
      </c>
      <c r="C816" s="64">
        <v>3</v>
      </c>
      <c r="D816" s="65" t="s">
        <v>1</v>
      </c>
      <c r="E816" s="65" t="s">
        <v>920</v>
      </c>
      <c r="F816" s="64" t="s">
        <v>81</v>
      </c>
      <c r="G816" s="66">
        <v>14</v>
      </c>
      <c r="H816" s="126" t="s">
        <v>921</v>
      </c>
      <c r="I816" s="70"/>
    </row>
    <row r="817" spans="1:9" ht="31.5" x14ac:dyDescent="0.45">
      <c r="A817" s="64">
        <v>25</v>
      </c>
      <c r="B817" s="64" t="s">
        <v>49</v>
      </c>
      <c r="C817" s="64">
        <v>3</v>
      </c>
      <c r="D817" s="65" t="s">
        <v>1</v>
      </c>
      <c r="E817" s="65" t="s">
        <v>922</v>
      </c>
      <c r="F817" s="64" t="s">
        <v>81</v>
      </c>
      <c r="G817" s="66">
        <v>18</v>
      </c>
      <c r="H817" s="126" t="s">
        <v>923</v>
      </c>
      <c r="I817" s="70"/>
    </row>
    <row r="818" spans="1:9" ht="31.5" x14ac:dyDescent="0.45">
      <c r="A818" s="64">
        <v>25</v>
      </c>
      <c r="B818" s="64" t="s">
        <v>49</v>
      </c>
      <c r="C818" s="64">
        <v>3</v>
      </c>
      <c r="D818" s="65" t="s">
        <v>1</v>
      </c>
      <c r="E818" s="65" t="s">
        <v>924</v>
      </c>
      <c r="F818" s="64" t="s">
        <v>81</v>
      </c>
      <c r="G818" s="66">
        <v>32</v>
      </c>
      <c r="H818" s="126" t="s">
        <v>925</v>
      </c>
      <c r="I818" s="70"/>
    </row>
    <row r="819" spans="1:9" ht="31.5" x14ac:dyDescent="0.45">
      <c r="A819" s="64">
        <v>25</v>
      </c>
      <c r="B819" s="64" t="s">
        <v>49</v>
      </c>
      <c r="C819" s="64">
        <v>3</v>
      </c>
      <c r="D819" s="65" t="s">
        <v>1</v>
      </c>
      <c r="E819" s="65" t="s">
        <v>926</v>
      </c>
      <c r="F819" s="64" t="s">
        <v>81</v>
      </c>
      <c r="G819" s="66">
        <v>28</v>
      </c>
      <c r="H819" s="126" t="s">
        <v>927</v>
      </c>
      <c r="I819" s="70"/>
    </row>
    <row r="820" spans="1:9" ht="47.25" x14ac:dyDescent="0.45">
      <c r="A820" s="64">
        <v>25</v>
      </c>
      <c r="B820" s="64" t="s">
        <v>49</v>
      </c>
      <c r="C820" s="64">
        <v>3</v>
      </c>
      <c r="D820" s="65" t="s">
        <v>1</v>
      </c>
      <c r="E820" s="65" t="s">
        <v>928</v>
      </c>
      <c r="F820" s="64" t="s">
        <v>81</v>
      </c>
      <c r="G820" s="66">
        <v>107</v>
      </c>
      <c r="H820" s="126" t="s">
        <v>929</v>
      </c>
      <c r="I820" s="70"/>
    </row>
    <row r="821" spans="1:9" ht="31.5" x14ac:dyDescent="0.45">
      <c r="A821" s="64">
        <v>25</v>
      </c>
      <c r="B821" s="64" t="s">
        <v>49</v>
      </c>
      <c r="C821" s="64">
        <v>3</v>
      </c>
      <c r="D821" s="65" t="s">
        <v>1</v>
      </c>
      <c r="E821" s="65" t="s">
        <v>930</v>
      </c>
      <c r="F821" s="64" t="s">
        <v>81</v>
      </c>
      <c r="G821" s="66">
        <v>2</v>
      </c>
      <c r="H821" s="126" t="s">
        <v>931</v>
      </c>
      <c r="I821" s="70"/>
    </row>
    <row r="822" spans="1:9" ht="47.25" x14ac:dyDescent="0.45">
      <c r="A822" s="64">
        <v>25</v>
      </c>
      <c r="B822" s="64" t="s">
        <v>49</v>
      </c>
      <c r="C822" s="64">
        <v>3</v>
      </c>
      <c r="D822" s="65" t="s">
        <v>1</v>
      </c>
      <c r="E822" s="65" t="s">
        <v>940</v>
      </c>
      <c r="F822" s="64" t="s">
        <v>69</v>
      </c>
      <c r="G822" s="66">
        <v>4</v>
      </c>
      <c r="H822" s="126" t="s">
        <v>941</v>
      </c>
      <c r="I822" s="70"/>
    </row>
    <row r="823" spans="1:9" ht="47.25" x14ac:dyDescent="0.45">
      <c r="A823" s="64">
        <v>25</v>
      </c>
      <c r="B823" s="64" t="s">
        <v>49</v>
      </c>
      <c r="C823" s="64">
        <v>3</v>
      </c>
      <c r="D823" s="65" t="s">
        <v>393</v>
      </c>
      <c r="E823" s="65" t="s">
        <v>936</v>
      </c>
      <c r="F823" s="64" t="s">
        <v>81</v>
      </c>
      <c r="G823" s="66">
        <v>12</v>
      </c>
      <c r="H823" s="126" t="s">
        <v>937</v>
      </c>
      <c r="I823" s="70"/>
    </row>
    <row r="824" spans="1:9" ht="63" x14ac:dyDescent="0.45">
      <c r="A824" s="64">
        <v>25</v>
      </c>
      <c r="B824" s="64" t="s">
        <v>49</v>
      </c>
      <c r="C824" s="64">
        <v>3</v>
      </c>
      <c r="D824" s="65" t="s">
        <v>393</v>
      </c>
      <c r="E824" s="65" t="s">
        <v>938</v>
      </c>
      <c r="F824" s="64" t="s">
        <v>69</v>
      </c>
      <c r="G824" s="66">
        <v>56</v>
      </c>
      <c r="H824" s="126" t="s">
        <v>939</v>
      </c>
      <c r="I824" s="70"/>
    </row>
    <row r="825" spans="1:9" ht="47.25" x14ac:dyDescent="0.45">
      <c r="A825" s="64">
        <v>25</v>
      </c>
      <c r="B825" s="64" t="s">
        <v>49</v>
      </c>
      <c r="C825" s="64">
        <v>3</v>
      </c>
      <c r="D825" s="65" t="s">
        <v>393</v>
      </c>
      <c r="E825" s="65" t="s">
        <v>942</v>
      </c>
      <c r="F825" s="64" t="s">
        <v>69</v>
      </c>
      <c r="G825" s="66">
        <v>2</v>
      </c>
      <c r="H825" s="126" t="s">
        <v>943</v>
      </c>
      <c r="I825" s="70"/>
    </row>
    <row r="826" spans="1:9" ht="47.25" x14ac:dyDescent="0.45">
      <c r="A826" s="64">
        <v>25</v>
      </c>
      <c r="B826" s="64" t="s">
        <v>49</v>
      </c>
      <c r="C826" s="64">
        <v>3</v>
      </c>
      <c r="D826" s="65" t="s">
        <v>393</v>
      </c>
      <c r="E826" s="65" t="s">
        <v>944</v>
      </c>
      <c r="F826" s="64" t="s">
        <v>69</v>
      </c>
      <c r="G826" s="66">
        <v>25</v>
      </c>
      <c r="H826" s="126" t="s">
        <v>945</v>
      </c>
      <c r="I826" s="57"/>
    </row>
    <row r="827" spans="1:9" ht="31.5" x14ac:dyDescent="0.45">
      <c r="A827" s="46">
        <v>25</v>
      </c>
      <c r="B827" s="46" t="s">
        <v>49</v>
      </c>
      <c r="C827" s="46">
        <v>4</v>
      </c>
      <c r="D827" s="51" t="s">
        <v>1</v>
      </c>
      <c r="E827" s="51" t="s">
        <v>1386</v>
      </c>
      <c r="F827" s="46" t="s">
        <v>81</v>
      </c>
      <c r="G827" s="55">
        <v>38</v>
      </c>
      <c r="H827" s="127" t="s">
        <v>1387</v>
      </c>
      <c r="I827" s="70"/>
    </row>
    <row r="828" spans="1:9" ht="31.5" x14ac:dyDescent="0.45">
      <c r="A828" s="46">
        <v>25</v>
      </c>
      <c r="B828" s="46" t="s">
        <v>49</v>
      </c>
      <c r="C828" s="46">
        <v>4</v>
      </c>
      <c r="D828" s="51" t="s">
        <v>1</v>
      </c>
      <c r="E828" s="51" t="s">
        <v>1388</v>
      </c>
      <c r="F828" s="46" t="s">
        <v>81</v>
      </c>
      <c r="G828" s="55">
        <v>27</v>
      </c>
      <c r="H828" s="127" t="s">
        <v>538</v>
      </c>
      <c r="I828" s="70"/>
    </row>
    <row r="829" spans="1:9" ht="31.5" x14ac:dyDescent="0.45">
      <c r="A829" s="46">
        <v>25</v>
      </c>
      <c r="B829" s="46" t="s">
        <v>49</v>
      </c>
      <c r="C829" s="46">
        <v>4</v>
      </c>
      <c r="D829" s="51" t="s">
        <v>1</v>
      </c>
      <c r="E829" s="51" t="s">
        <v>1389</v>
      </c>
      <c r="F829" s="46" t="s">
        <v>81</v>
      </c>
      <c r="G829" s="55">
        <v>6</v>
      </c>
      <c r="H829" s="127" t="s">
        <v>1390</v>
      </c>
      <c r="I829" s="70"/>
    </row>
    <row r="830" spans="1:9" ht="31.5" x14ac:dyDescent="0.45">
      <c r="A830" s="46">
        <v>25</v>
      </c>
      <c r="B830" s="46" t="s">
        <v>49</v>
      </c>
      <c r="C830" s="46">
        <v>4</v>
      </c>
      <c r="D830" s="51" t="s">
        <v>1</v>
      </c>
      <c r="E830" s="51" t="s">
        <v>1391</v>
      </c>
      <c r="F830" s="46" t="s">
        <v>81</v>
      </c>
      <c r="G830" s="55">
        <v>6</v>
      </c>
      <c r="H830" s="127" t="s">
        <v>1390</v>
      </c>
      <c r="I830" s="70"/>
    </row>
    <row r="831" spans="1:9" ht="31.5" x14ac:dyDescent="0.45">
      <c r="A831" s="46">
        <v>25</v>
      </c>
      <c r="B831" s="46" t="s">
        <v>49</v>
      </c>
      <c r="C831" s="46">
        <v>4</v>
      </c>
      <c r="D831" s="51" t="s">
        <v>1</v>
      </c>
      <c r="E831" s="51" t="s">
        <v>1392</v>
      </c>
      <c r="F831" s="46" t="s">
        <v>81</v>
      </c>
      <c r="G831" s="55">
        <v>35</v>
      </c>
      <c r="H831" s="127" t="s">
        <v>1393</v>
      </c>
      <c r="I831" s="70"/>
    </row>
    <row r="832" spans="1:9" ht="31.5" x14ac:dyDescent="0.45">
      <c r="A832" s="46">
        <v>25</v>
      </c>
      <c r="B832" s="46" t="s">
        <v>49</v>
      </c>
      <c r="C832" s="46">
        <v>4</v>
      </c>
      <c r="D832" s="51" t="s">
        <v>1</v>
      </c>
      <c r="E832" s="51" t="s">
        <v>1394</v>
      </c>
      <c r="F832" s="46" t="s">
        <v>81</v>
      </c>
      <c r="G832" s="55">
        <v>15</v>
      </c>
      <c r="H832" s="127" t="s">
        <v>1395</v>
      </c>
      <c r="I832" s="70"/>
    </row>
    <row r="833" spans="1:9" ht="31.5" x14ac:dyDescent="0.45">
      <c r="A833" s="46">
        <v>25</v>
      </c>
      <c r="B833" s="46" t="s">
        <v>49</v>
      </c>
      <c r="C833" s="46">
        <v>4</v>
      </c>
      <c r="D833" s="51" t="s">
        <v>1</v>
      </c>
      <c r="E833" s="51" t="s">
        <v>1530</v>
      </c>
      <c r="F833" s="46" t="s">
        <v>81</v>
      </c>
      <c r="G833" s="55">
        <v>48</v>
      </c>
      <c r="H833" s="127" t="s">
        <v>1396</v>
      </c>
      <c r="I833" s="70"/>
    </row>
    <row r="834" spans="1:9" ht="31.5" x14ac:dyDescent="0.45">
      <c r="A834" s="46">
        <v>25</v>
      </c>
      <c r="B834" s="46" t="s">
        <v>49</v>
      </c>
      <c r="C834" s="46">
        <v>4</v>
      </c>
      <c r="D834" s="51" t="s">
        <v>1</v>
      </c>
      <c r="E834" s="51" t="s">
        <v>1397</v>
      </c>
      <c r="F834" s="46" t="s">
        <v>81</v>
      </c>
      <c r="G834" s="55">
        <v>13</v>
      </c>
      <c r="H834" s="127" t="s">
        <v>1531</v>
      </c>
      <c r="I834" s="70"/>
    </row>
    <row r="835" spans="1:9" ht="31.5" x14ac:dyDescent="0.45">
      <c r="A835" s="46">
        <v>25</v>
      </c>
      <c r="B835" s="46" t="s">
        <v>49</v>
      </c>
      <c r="C835" s="46">
        <v>4</v>
      </c>
      <c r="D835" s="51" t="s">
        <v>1</v>
      </c>
      <c r="E835" s="51" t="s">
        <v>1398</v>
      </c>
      <c r="F835" s="46" t="s">
        <v>81</v>
      </c>
      <c r="G835" s="55">
        <v>4</v>
      </c>
      <c r="H835" s="127" t="s">
        <v>1399</v>
      </c>
      <c r="I835" s="70"/>
    </row>
    <row r="836" spans="1:9" ht="31.5" x14ac:dyDescent="0.45">
      <c r="A836" s="46">
        <v>25</v>
      </c>
      <c r="B836" s="46" t="s">
        <v>49</v>
      </c>
      <c r="C836" s="46">
        <v>4</v>
      </c>
      <c r="D836" s="51" t="s">
        <v>0</v>
      </c>
      <c r="E836" s="51" t="s">
        <v>1400</v>
      </c>
      <c r="F836" s="46" t="s">
        <v>81</v>
      </c>
      <c r="G836" s="55">
        <v>205</v>
      </c>
      <c r="H836" s="127" t="s">
        <v>1532</v>
      </c>
      <c r="I836" s="70"/>
    </row>
    <row r="837" spans="1:9" x14ac:dyDescent="0.45">
      <c r="A837" s="46">
        <v>25</v>
      </c>
      <c r="B837" s="46" t="s">
        <v>49</v>
      </c>
      <c r="C837" s="46">
        <v>4</v>
      </c>
      <c r="D837" s="51" t="s">
        <v>137</v>
      </c>
      <c r="E837" s="51" t="s">
        <v>1401</v>
      </c>
      <c r="F837" s="46" t="s">
        <v>81</v>
      </c>
      <c r="G837" s="55">
        <v>22</v>
      </c>
      <c r="H837" s="127" t="s">
        <v>935</v>
      </c>
      <c r="I837" s="70"/>
    </row>
    <row r="838" spans="1:9" ht="47.25" x14ac:dyDescent="0.45">
      <c r="A838" s="46">
        <v>25</v>
      </c>
      <c r="B838" s="46" t="s">
        <v>49</v>
      </c>
      <c r="C838" s="46">
        <v>4</v>
      </c>
      <c r="D838" s="51" t="s">
        <v>393</v>
      </c>
      <c r="E838" s="51" t="s">
        <v>1402</v>
      </c>
      <c r="F838" s="46" t="s">
        <v>81</v>
      </c>
      <c r="G838" s="55">
        <v>35</v>
      </c>
      <c r="H838" s="127" t="s">
        <v>1403</v>
      </c>
      <c r="I838" s="70"/>
    </row>
    <row r="839" spans="1:9" ht="63" x14ac:dyDescent="0.45">
      <c r="A839" s="46">
        <v>25</v>
      </c>
      <c r="B839" s="46" t="s">
        <v>49</v>
      </c>
      <c r="C839" s="46">
        <v>4</v>
      </c>
      <c r="D839" s="51" t="s">
        <v>393</v>
      </c>
      <c r="E839" s="51" t="s">
        <v>1404</v>
      </c>
      <c r="F839" s="46" t="s">
        <v>69</v>
      </c>
      <c r="G839" s="55">
        <v>59</v>
      </c>
      <c r="H839" s="127" t="s">
        <v>1405</v>
      </c>
      <c r="I839" s="70"/>
    </row>
    <row r="840" spans="1:9" ht="47.25" x14ac:dyDescent="0.45">
      <c r="A840" s="46">
        <v>25</v>
      </c>
      <c r="B840" s="46" t="s">
        <v>49</v>
      </c>
      <c r="C840" s="46">
        <v>4</v>
      </c>
      <c r="D840" s="51" t="s">
        <v>393</v>
      </c>
      <c r="E840" s="51" t="s">
        <v>1533</v>
      </c>
      <c r="F840" s="46" t="s">
        <v>69</v>
      </c>
      <c r="G840" s="55">
        <v>5</v>
      </c>
      <c r="H840" s="127" t="s">
        <v>1406</v>
      </c>
      <c r="I840" s="70"/>
    </row>
    <row r="841" spans="1:9" ht="47.25" x14ac:dyDescent="0.45">
      <c r="A841" s="46">
        <v>25</v>
      </c>
      <c r="B841" s="46" t="s">
        <v>49</v>
      </c>
      <c r="C841" s="46">
        <v>4</v>
      </c>
      <c r="D841" s="51" t="s">
        <v>393</v>
      </c>
      <c r="E841" s="51" t="s">
        <v>1534</v>
      </c>
      <c r="F841" s="46" t="s">
        <v>69</v>
      </c>
      <c r="G841" s="55">
        <v>4</v>
      </c>
      <c r="H841" s="127" t="s">
        <v>1407</v>
      </c>
      <c r="I841" s="70"/>
    </row>
    <row r="842" spans="1:9" ht="31.5" x14ac:dyDescent="0.45">
      <c r="A842" s="46">
        <v>25</v>
      </c>
      <c r="B842" s="46" t="s">
        <v>49</v>
      </c>
      <c r="C842" s="46">
        <v>4</v>
      </c>
      <c r="D842" s="51" t="s">
        <v>559</v>
      </c>
      <c r="E842" s="51" t="s">
        <v>1408</v>
      </c>
      <c r="F842" s="46" t="s">
        <v>81</v>
      </c>
      <c r="G842" s="55">
        <v>2</v>
      </c>
      <c r="H842" s="127" t="s">
        <v>1409</v>
      </c>
      <c r="I842" s="70"/>
    </row>
    <row r="843" spans="1:9" ht="78.75" x14ac:dyDescent="0.45">
      <c r="A843" s="15">
        <v>26</v>
      </c>
      <c r="B843" s="15" t="s">
        <v>50</v>
      </c>
      <c r="C843" s="15">
        <v>1</v>
      </c>
      <c r="D843" s="20" t="s">
        <v>142</v>
      </c>
      <c r="E843" s="16" t="s">
        <v>345</v>
      </c>
      <c r="F843" s="15" t="s">
        <v>69</v>
      </c>
      <c r="G843" s="21">
        <v>5</v>
      </c>
      <c r="H843" s="112" t="s">
        <v>346</v>
      </c>
      <c r="I843" s="70"/>
    </row>
    <row r="844" spans="1:9" ht="126" x14ac:dyDescent="0.45">
      <c r="A844" s="15">
        <v>26</v>
      </c>
      <c r="B844" s="15" t="s">
        <v>50</v>
      </c>
      <c r="C844" s="15">
        <v>1</v>
      </c>
      <c r="D844" s="20" t="s">
        <v>1</v>
      </c>
      <c r="E844" s="16" t="s">
        <v>338</v>
      </c>
      <c r="F844" s="15" t="s">
        <v>81</v>
      </c>
      <c r="G844" s="21">
        <v>46</v>
      </c>
      <c r="H844" s="112" t="s">
        <v>339</v>
      </c>
      <c r="I844" s="70"/>
    </row>
    <row r="845" spans="1:9" ht="126" x14ac:dyDescent="0.45">
      <c r="A845" s="15">
        <v>26</v>
      </c>
      <c r="B845" s="15" t="s">
        <v>50</v>
      </c>
      <c r="C845" s="15">
        <v>1</v>
      </c>
      <c r="D845" s="20" t="s">
        <v>1</v>
      </c>
      <c r="E845" s="16" t="s">
        <v>340</v>
      </c>
      <c r="F845" s="15" t="s">
        <v>81</v>
      </c>
      <c r="G845" s="21">
        <v>47</v>
      </c>
      <c r="H845" s="112" t="s">
        <v>339</v>
      </c>
      <c r="I845" s="70"/>
    </row>
    <row r="846" spans="1:9" ht="126" x14ac:dyDescent="0.45">
      <c r="A846" s="15">
        <v>26</v>
      </c>
      <c r="B846" s="15" t="s">
        <v>50</v>
      </c>
      <c r="C846" s="15">
        <v>1</v>
      </c>
      <c r="D846" s="20" t="s">
        <v>1</v>
      </c>
      <c r="E846" s="16" t="s">
        <v>341</v>
      </c>
      <c r="F846" s="15" t="s">
        <v>81</v>
      </c>
      <c r="G846" s="21">
        <v>18</v>
      </c>
      <c r="H846" s="112" t="s">
        <v>339</v>
      </c>
      <c r="I846" s="70"/>
    </row>
    <row r="847" spans="1:9" ht="126" x14ac:dyDescent="0.45">
      <c r="A847" s="15">
        <v>26</v>
      </c>
      <c r="B847" s="15" t="s">
        <v>50</v>
      </c>
      <c r="C847" s="15">
        <v>1</v>
      </c>
      <c r="D847" s="20" t="s">
        <v>1</v>
      </c>
      <c r="E847" s="16" t="s">
        <v>342</v>
      </c>
      <c r="F847" s="15" t="s">
        <v>81</v>
      </c>
      <c r="G847" s="21">
        <v>33</v>
      </c>
      <c r="H847" s="112" t="s">
        <v>339</v>
      </c>
      <c r="I847" s="70"/>
    </row>
    <row r="848" spans="1:9" ht="126" x14ac:dyDescent="0.45">
      <c r="A848" s="15">
        <v>26</v>
      </c>
      <c r="B848" s="15" t="s">
        <v>50</v>
      </c>
      <c r="C848" s="15">
        <v>1</v>
      </c>
      <c r="D848" s="20" t="s">
        <v>1</v>
      </c>
      <c r="E848" s="16" t="s">
        <v>343</v>
      </c>
      <c r="F848" s="15" t="s">
        <v>81</v>
      </c>
      <c r="G848" s="21">
        <v>38</v>
      </c>
      <c r="H848" s="112" t="s">
        <v>339</v>
      </c>
      <c r="I848" s="70"/>
    </row>
    <row r="849" spans="1:9" ht="126" x14ac:dyDescent="0.45">
      <c r="A849" s="15">
        <v>26</v>
      </c>
      <c r="B849" s="15" t="s">
        <v>50</v>
      </c>
      <c r="C849" s="15">
        <v>1</v>
      </c>
      <c r="D849" s="20" t="s">
        <v>1</v>
      </c>
      <c r="E849" s="16" t="s">
        <v>344</v>
      </c>
      <c r="F849" s="15" t="s">
        <v>81</v>
      </c>
      <c r="G849" s="21">
        <v>22</v>
      </c>
      <c r="H849" s="112" t="s">
        <v>339</v>
      </c>
      <c r="I849" s="70"/>
    </row>
    <row r="850" spans="1:9" ht="126" x14ac:dyDescent="0.45">
      <c r="A850" s="15">
        <v>26</v>
      </c>
      <c r="B850" s="15" t="s">
        <v>50</v>
      </c>
      <c r="C850" s="15">
        <v>1</v>
      </c>
      <c r="D850" s="20" t="s">
        <v>1</v>
      </c>
      <c r="E850" s="16" t="s">
        <v>341</v>
      </c>
      <c r="F850" s="15" t="s">
        <v>81</v>
      </c>
      <c r="G850" s="21">
        <v>24</v>
      </c>
      <c r="H850" s="112" t="s">
        <v>339</v>
      </c>
      <c r="I850" s="70"/>
    </row>
    <row r="851" spans="1:9" ht="94.5" x14ac:dyDescent="0.45">
      <c r="A851" s="15">
        <v>26</v>
      </c>
      <c r="B851" s="15" t="s">
        <v>50</v>
      </c>
      <c r="C851" s="15">
        <v>1</v>
      </c>
      <c r="D851" s="20" t="s">
        <v>347</v>
      </c>
      <c r="E851" s="16" t="s">
        <v>348</v>
      </c>
      <c r="F851" s="15" t="s">
        <v>81</v>
      </c>
      <c r="G851" s="21">
        <v>1</v>
      </c>
      <c r="H851" s="112" t="s">
        <v>349</v>
      </c>
      <c r="I851" s="70"/>
    </row>
    <row r="852" spans="1:9" ht="110.25" x14ac:dyDescent="0.45">
      <c r="A852" s="15">
        <v>26</v>
      </c>
      <c r="B852" s="15" t="s">
        <v>50</v>
      </c>
      <c r="C852" s="15">
        <v>1</v>
      </c>
      <c r="D852" s="20" t="s">
        <v>347</v>
      </c>
      <c r="E852" s="20" t="s">
        <v>350</v>
      </c>
      <c r="F852" s="15" t="s">
        <v>81</v>
      </c>
      <c r="G852" s="21">
        <v>2</v>
      </c>
      <c r="H852" s="112" t="s">
        <v>351</v>
      </c>
      <c r="I852" s="70"/>
    </row>
    <row r="853" spans="1:9" ht="94.5" x14ac:dyDescent="0.45">
      <c r="A853" s="15">
        <v>26</v>
      </c>
      <c r="B853" s="15" t="s">
        <v>50</v>
      </c>
      <c r="C853" s="15">
        <v>1</v>
      </c>
      <c r="D853" s="20" t="s">
        <v>352</v>
      </c>
      <c r="E853" s="16" t="s">
        <v>353</v>
      </c>
      <c r="F853" s="15" t="s">
        <v>81</v>
      </c>
      <c r="G853" s="21">
        <v>9</v>
      </c>
      <c r="H853" s="112" t="s">
        <v>354</v>
      </c>
      <c r="I853" s="70"/>
    </row>
    <row r="854" spans="1:9" ht="78.75" x14ac:dyDescent="0.45">
      <c r="A854" s="15">
        <v>26</v>
      </c>
      <c r="B854" s="15" t="s">
        <v>50</v>
      </c>
      <c r="C854" s="15">
        <v>1</v>
      </c>
      <c r="D854" s="20" t="s">
        <v>352</v>
      </c>
      <c r="E854" s="16" t="s">
        <v>355</v>
      </c>
      <c r="F854" s="15" t="s">
        <v>69</v>
      </c>
      <c r="G854" s="21">
        <v>233</v>
      </c>
      <c r="H854" s="112" t="s">
        <v>356</v>
      </c>
      <c r="I854" s="70"/>
    </row>
    <row r="855" spans="1:9" ht="94.5" x14ac:dyDescent="0.45">
      <c r="A855" s="33">
        <v>26</v>
      </c>
      <c r="B855" s="33" t="s">
        <v>50</v>
      </c>
      <c r="C855" s="33">
        <v>2</v>
      </c>
      <c r="D855" s="39" t="s">
        <v>0</v>
      </c>
      <c r="E855" s="39" t="s">
        <v>556</v>
      </c>
      <c r="F855" s="33" t="s">
        <v>81</v>
      </c>
      <c r="G855" s="43">
        <v>206</v>
      </c>
      <c r="H855" s="111" t="s">
        <v>557</v>
      </c>
      <c r="I855" s="70" t="s">
        <v>557</v>
      </c>
    </row>
    <row r="856" spans="1:9" ht="63" x14ac:dyDescent="0.45">
      <c r="A856" s="33">
        <v>26</v>
      </c>
      <c r="B856" s="33" t="s">
        <v>50</v>
      </c>
      <c r="C856" s="33">
        <v>2</v>
      </c>
      <c r="D856" s="39" t="s">
        <v>0</v>
      </c>
      <c r="E856" s="39" t="s">
        <v>679</v>
      </c>
      <c r="F856" s="33" t="s">
        <v>81</v>
      </c>
      <c r="G856" s="43">
        <v>78</v>
      </c>
      <c r="H856" s="111" t="s">
        <v>558</v>
      </c>
      <c r="I856" s="70" t="s">
        <v>558</v>
      </c>
    </row>
    <row r="857" spans="1:9" ht="110.25" x14ac:dyDescent="0.45">
      <c r="A857" s="33">
        <v>26</v>
      </c>
      <c r="B857" s="33" t="s">
        <v>50</v>
      </c>
      <c r="C857" s="33">
        <v>2</v>
      </c>
      <c r="D857" s="39" t="s">
        <v>559</v>
      </c>
      <c r="E857" s="39" t="s">
        <v>560</v>
      </c>
      <c r="F857" s="33" t="s">
        <v>69</v>
      </c>
      <c r="G857" s="43">
        <v>6</v>
      </c>
      <c r="H857" s="111" t="s">
        <v>351</v>
      </c>
      <c r="I857" s="70" t="s">
        <v>351</v>
      </c>
    </row>
    <row r="858" spans="1:9" ht="78.75" x14ac:dyDescent="0.45">
      <c r="A858" s="137">
        <v>26</v>
      </c>
      <c r="B858" s="137" t="s">
        <v>50</v>
      </c>
      <c r="C858" s="137">
        <v>2</v>
      </c>
      <c r="D858" s="139" t="s">
        <v>142</v>
      </c>
      <c r="E858" s="139" t="s">
        <v>680</v>
      </c>
      <c r="F858" s="137" t="s">
        <v>69</v>
      </c>
      <c r="G858" s="142">
        <v>6</v>
      </c>
      <c r="H858" s="144" t="s">
        <v>346</v>
      </c>
      <c r="I858" s="70" t="s">
        <v>346</v>
      </c>
    </row>
    <row r="859" spans="1:9" ht="126" x14ac:dyDescent="0.45">
      <c r="A859" s="33">
        <v>26</v>
      </c>
      <c r="B859" s="33" t="s">
        <v>50</v>
      </c>
      <c r="C859" s="33">
        <v>2</v>
      </c>
      <c r="D859" s="39" t="s">
        <v>1</v>
      </c>
      <c r="E859" s="39" t="s">
        <v>561</v>
      </c>
      <c r="F859" s="33" t="s">
        <v>81</v>
      </c>
      <c r="G859" s="43">
        <v>213</v>
      </c>
      <c r="H859" s="111" t="s">
        <v>562</v>
      </c>
      <c r="I859" s="70" t="s">
        <v>562</v>
      </c>
    </row>
    <row r="860" spans="1:9" ht="126" x14ac:dyDescent="0.45">
      <c r="A860" s="33">
        <v>26</v>
      </c>
      <c r="B860" s="33" t="s">
        <v>50</v>
      </c>
      <c r="C860" s="33">
        <v>2</v>
      </c>
      <c r="D860" s="39" t="s">
        <v>1</v>
      </c>
      <c r="E860" s="39" t="s">
        <v>563</v>
      </c>
      <c r="F860" s="33" t="s">
        <v>81</v>
      </c>
      <c r="G860" s="43">
        <v>34</v>
      </c>
      <c r="H860" s="111" t="s">
        <v>339</v>
      </c>
      <c r="I860" s="70" t="s">
        <v>339</v>
      </c>
    </row>
    <row r="861" spans="1:9" ht="126" x14ac:dyDescent="0.45">
      <c r="A861" s="33">
        <v>26</v>
      </c>
      <c r="B861" s="33" t="s">
        <v>50</v>
      </c>
      <c r="C861" s="33">
        <v>2</v>
      </c>
      <c r="D861" s="39" t="s">
        <v>1</v>
      </c>
      <c r="E861" s="39" t="s">
        <v>564</v>
      </c>
      <c r="F861" s="33" t="s">
        <v>81</v>
      </c>
      <c r="G861" s="43">
        <v>67</v>
      </c>
      <c r="H861" s="111" t="s">
        <v>339</v>
      </c>
      <c r="I861" s="70" t="s">
        <v>339</v>
      </c>
    </row>
    <row r="862" spans="1:9" ht="126" x14ac:dyDescent="0.45">
      <c r="A862" s="33">
        <v>26</v>
      </c>
      <c r="B862" s="33" t="s">
        <v>50</v>
      </c>
      <c r="C862" s="33">
        <v>2</v>
      </c>
      <c r="D862" s="39" t="s">
        <v>1</v>
      </c>
      <c r="E862" s="39" t="s">
        <v>565</v>
      </c>
      <c r="F862" s="33" t="s">
        <v>81</v>
      </c>
      <c r="G862" s="43">
        <v>167</v>
      </c>
      <c r="H862" s="111" t="s">
        <v>339</v>
      </c>
      <c r="I862" s="70" t="s">
        <v>339</v>
      </c>
    </row>
    <row r="863" spans="1:9" ht="126" x14ac:dyDescent="0.45">
      <c r="A863" s="33">
        <v>26</v>
      </c>
      <c r="B863" s="33" t="s">
        <v>50</v>
      </c>
      <c r="C863" s="33">
        <v>2</v>
      </c>
      <c r="D863" s="39" t="s">
        <v>1</v>
      </c>
      <c r="E863" s="39" t="s">
        <v>566</v>
      </c>
      <c r="F863" s="33" t="s">
        <v>81</v>
      </c>
      <c r="G863" s="43">
        <v>25</v>
      </c>
      <c r="H863" s="111" t="s">
        <v>339</v>
      </c>
      <c r="I863" s="70" t="s">
        <v>339</v>
      </c>
    </row>
    <row r="864" spans="1:9" ht="94.5" x14ac:dyDescent="0.45">
      <c r="A864" s="33">
        <v>26</v>
      </c>
      <c r="B864" s="33" t="s">
        <v>50</v>
      </c>
      <c r="C864" s="33">
        <v>2</v>
      </c>
      <c r="D864" s="39" t="s">
        <v>393</v>
      </c>
      <c r="E864" s="39" t="s">
        <v>554</v>
      </c>
      <c r="F864" s="33" t="s">
        <v>69</v>
      </c>
      <c r="G864" s="43">
        <v>9</v>
      </c>
      <c r="H864" s="111" t="s">
        <v>354</v>
      </c>
      <c r="I864" s="70" t="s">
        <v>354</v>
      </c>
    </row>
    <row r="865" spans="1:9" ht="94.5" x14ac:dyDescent="0.45">
      <c r="A865" s="33">
        <v>26</v>
      </c>
      <c r="B865" s="33" t="s">
        <v>50</v>
      </c>
      <c r="C865" s="33">
        <v>2</v>
      </c>
      <c r="D865" s="39" t="s">
        <v>393</v>
      </c>
      <c r="E865" s="39" t="s">
        <v>678</v>
      </c>
      <c r="F865" s="33" t="s">
        <v>81</v>
      </c>
      <c r="G865" s="43">
        <v>9</v>
      </c>
      <c r="H865" s="111" t="s">
        <v>354</v>
      </c>
      <c r="I865" s="70" t="s">
        <v>354</v>
      </c>
    </row>
    <row r="866" spans="1:9" ht="78.75" x14ac:dyDescent="0.45">
      <c r="A866" s="33">
        <v>26</v>
      </c>
      <c r="B866" s="33" t="s">
        <v>50</v>
      </c>
      <c r="C866" s="33">
        <v>2</v>
      </c>
      <c r="D866" s="39" t="s">
        <v>393</v>
      </c>
      <c r="E866" s="39" t="s">
        <v>687</v>
      </c>
      <c r="F866" s="33" t="s">
        <v>81</v>
      </c>
      <c r="G866" s="43">
        <v>179</v>
      </c>
      <c r="H866" s="111" t="s">
        <v>356</v>
      </c>
      <c r="I866" s="70" t="s">
        <v>356</v>
      </c>
    </row>
    <row r="867" spans="1:9" ht="78.75" x14ac:dyDescent="0.45">
      <c r="A867" s="33">
        <v>26</v>
      </c>
      <c r="B867" s="33" t="s">
        <v>50</v>
      </c>
      <c r="C867" s="33">
        <v>2</v>
      </c>
      <c r="D867" s="39" t="s">
        <v>393</v>
      </c>
      <c r="E867" s="39" t="s">
        <v>555</v>
      </c>
      <c r="F867" s="33" t="s">
        <v>81</v>
      </c>
      <c r="G867" s="43">
        <v>2</v>
      </c>
      <c r="H867" s="111" t="s">
        <v>356</v>
      </c>
      <c r="I867" s="70" t="s">
        <v>356</v>
      </c>
    </row>
    <row r="868" spans="1:9" ht="63" x14ac:dyDescent="0.45">
      <c r="A868" s="64">
        <v>26</v>
      </c>
      <c r="B868" s="64" t="s">
        <v>50</v>
      </c>
      <c r="C868" s="64">
        <v>3</v>
      </c>
      <c r="D868" s="65" t="s">
        <v>0</v>
      </c>
      <c r="E868" s="65" t="s">
        <v>946</v>
      </c>
      <c r="F868" s="64" t="s">
        <v>81</v>
      </c>
      <c r="G868" s="66">
        <v>3</v>
      </c>
      <c r="H868" s="126" t="s">
        <v>558</v>
      </c>
      <c r="I868" s="70"/>
    </row>
    <row r="869" spans="1:9" ht="94.5" x14ac:dyDescent="0.45">
      <c r="A869" s="64">
        <v>26</v>
      </c>
      <c r="B869" s="64" t="s">
        <v>50</v>
      </c>
      <c r="C869" s="64">
        <v>3</v>
      </c>
      <c r="D869" s="65" t="s">
        <v>0</v>
      </c>
      <c r="E869" s="65" t="s">
        <v>947</v>
      </c>
      <c r="F869" s="64" t="s">
        <v>81</v>
      </c>
      <c r="G869" s="66">
        <v>31</v>
      </c>
      <c r="H869" s="126" t="s">
        <v>557</v>
      </c>
      <c r="I869" s="70"/>
    </row>
    <row r="870" spans="1:9" ht="94.5" x14ac:dyDescent="0.45">
      <c r="A870" s="64">
        <v>26</v>
      </c>
      <c r="B870" s="64" t="s">
        <v>50</v>
      </c>
      <c r="C870" s="64">
        <v>3</v>
      </c>
      <c r="D870" s="65" t="s">
        <v>0</v>
      </c>
      <c r="E870" s="65" t="s">
        <v>948</v>
      </c>
      <c r="F870" s="64" t="s">
        <v>81</v>
      </c>
      <c r="G870" s="66">
        <v>177</v>
      </c>
      <c r="H870" s="126" t="s">
        <v>557</v>
      </c>
      <c r="I870" s="70"/>
    </row>
    <row r="871" spans="1:9" ht="110.25" x14ac:dyDescent="0.45">
      <c r="A871" s="64">
        <v>26</v>
      </c>
      <c r="B871" s="64" t="s">
        <v>50</v>
      </c>
      <c r="C871" s="64">
        <v>3</v>
      </c>
      <c r="D871" s="65" t="s">
        <v>559</v>
      </c>
      <c r="E871" s="65" t="s">
        <v>949</v>
      </c>
      <c r="F871" s="64" t="s">
        <v>81</v>
      </c>
      <c r="G871" s="66">
        <v>2</v>
      </c>
      <c r="H871" s="126" t="s">
        <v>351</v>
      </c>
      <c r="I871" s="70"/>
    </row>
    <row r="872" spans="1:9" ht="110.25" x14ac:dyDescent="0.45">
      <c r="A872" s="64">
        <v>26</v>
      </c>
      <c r="B872" s="64" t="s">
        <v>50</v>
      </c>
      <c r="C872" s="64">
        <v>3</v>
      </c>
      <c r="D872" s="65" t="s">
        <v>559</v>
      </c>
      <c r="E872" s="65" t="s">
        <v>950</v>
      </c>
      <c r="F872" s="64" t="s">
        <v>69</v>
      </c>
      <c r="G872" s="66">
        <v>4</v>
      </c>
      <c r="H872" s="126" t="s">
        <v>351</v>
      </c>
      <c r="I872" s="70"/>
    </row>
    <row r="873" spans="1:9" ht="47.25" x14ac:dyDescent="0.45">
      <c r="A873" s="135">
        <v>26</v>
      </c>
      <c r="B873" s="135" t="s">
        <v>50</v>
      </c>
      <c r="C873" s="135">
        <v>3</v>
      </c>
      <c r="D873" s="138" t="s">
        <v>142</v>
      </c>
      <c r="E873" s="138" t="s">
        <v>951</v>
      </c>
      <c r="F873" s="135" t="s">
        <v>69</v>
      </c>
      <c r="G873" s="141">
        <v>5</v>
      </c>
      <c r="H873" s="143" t="s">
        <v>952</v>
      </c>
      <c r="I873" s="70"/>
    </row>
    <row r="874" spans="1:9" ht="126" x14ac:dyDescent="0.45">
      <c r="A874" s="64">
        <v>26</v>
      </c>
      <c r="B874" s="64" t="s">
        <v>50</v>
      </c>
      <c r="C874" s="64">
        <v>3</v>
      </c>
      <c r="D874" s="65" t="s">
        <v>1</v>
      </c>
      <c r="E874" s="65" t="s">
        <v>953</v>
      </c>
      <c r="F874" s="64" t="s">
        <v>81</v>
      </c>
      <c r="G874" s="66">
        <v>78</v>
      </c>
      <c r="H874" s="126" t="s">
        <v>339</v>
      </c>
      <c r="I874" s="70"/>
    </row>
    <row r="875" spans="1:9" ht="126" x14ac:dyDescent="0.45">
      <c r="A875" s="64">
        <v>26</v>
      </c>
      <c r="B875" s="64" t="s">
        <v>50</v>
      </c>
      <c r="C875" s="64">
        <v>3</v>
      </c>
      <c r="D875" s="65" t="s">
        <v>1</v>
      </c>
      <c r="E875" s="65" t="s">
        <v>954</v>
      </c>
      <c r="F875" s="64" t="s">
        <v>81</v>
      </c>
      <c r="G875" s="66">
        <v>87</v>
      </c>
      <c r="H875" s="126" t="s">
        <v>339</v>
      </c>
      <c r="I875" s="70"/>
    </row>
    <row r="876" spans="1:9" ht="126" x14ac:dyDescent="0.45">
      <c r="A876" s="64">
        <v>26</v>
      </c>
      <c r="B876" s="64" t="s">
        <v>50</v>
      </c>
      <c r="C876" s="64">
        <v>3</v>
      </c>
      <c r="D876" s="65" t="s">
        <v>1</v>
      </c>
      <c r="E876" s="65" t="s">
        <v>955</v>
      </c>
      <c r="F876" s="64" t="s">
        <v>81</v>
      </c>
      <c r="G876" s="66">
        <v>62</v>
      </c>
      <c r="H876" s="126" t="s">
        <v>339</v>
      </c>
      <c r="I876" s="70"/>
    </row>
    <row r="877" spans="1:9" ht="126" x14ac:dyDescent="0.45">
      <c r="A877" s="64">
        <v>26</v>
      </c>
      <c r="B877" s="64" t="s">
        <v>50</v>
      </c>
      <c r="C877" s="64">
        <v>3</v>
      </c>
      <c r="D877" s="65" t="s">
        <v>1</v>
      </c>
      <c r="E877" s="65" t="s">
        <v>956</v>
      </c>
      <c r="F877" s="64" t="s">
        <v>81</v>
      </c>
      <c r="G877" s="66">
        <v>15</v>
      </c>
      <c r="H877" s="126" t="s">
        <v>339</v>
      </c>
      <c r="I877" s="70"/>
    </row>
    <row r="878" spans="1:9" ht="126" x14ac:dyDescent="0.45">
      <c r="A878" s="64">
        <v>26</v>
      </c>
      <c r="B878" s="64" t="s">
        <v>50</v>
      </c>
      <c r="C878" s="64">
        <v>3</v>
      </c>
      <c r="D878" s="65" t="s">
        <v>1</v>
      </c>
      <c r="E878" s="65" t="s">
        <v>957</v>
      </c>
      <c r="F878" s="64" t="s">
        <v>81</v>
      </c>
      <c r="G878" s="66">
        <v>167</v>
      </c>
      <c r="H878" s="126" t="s">
        <v>339</v>
      </c>
      <c r="I878" s="70"/>
    </row>
    <row r="879" spans="1:9" ht="126" x14ac:dyDescent="0.45">
      <c r="A879" s="135">
        <v>26</v>
      </c>
      <c r="B879" s="135" t="s">
        <v>50</v>
      </c>
      <c r="C879" s="135">
        <v>3</v>
      </c>
      <c r="D879" s="138" t="s">
        <v>1</v>
      </c>
      <c r="E879" s="138" t="s">
        <v>958</v>
      </c>
      <c r="F879" s="135" t="s">
        <v>81</v>
      </c>
      <c r="G879" s="141">
        <v>130</v>
      </c>
      <c r="H879" s="143" t="s">
        <v>339</v>
      </c>
      <c r="I879" s="70"/>
    </row>
    <row r="880" spans="1:9" ht="126" x14ac:dyDescent="0.45">
      <c r="A880" s="64">
        <v>26</v>
      </c>
      <c r="B880" s="64" t="s">
        <v>50</v>
      </c>
      <c r="C880" s="64">
        <v>3</v>
      </c>
      <c r="D880" s="65" t="s">
        <v>1</v>
      </c>
      <c r="E880" s="65" t="s">
        <v>959</v>
      </c>
      <c r="F880" s="64" t="s">
        <v>81</v>
      </c>
      <c r="G880" s="66">
        <v>61</v>
      </c>
      <c r="H880" s="126" t="s">
        <v>339</v>
      </c>
      <c r="I880" s="70"/>
    </row>
    <row r="881" spans="1:9" ht="126" x14ac:dyDescent="0.45">
      <c r="A881" s="64">
        <v>26</v>
      </c>
      <c r="B881" s="64" t="s">
        <v>50</v>
      </c>
      <c r="C881" s="64">
        <v>3</v>
      </c>
      <c r="D881" s="65" t="s">
        <v>1</v>
      </c>
      <c r="E881" s="65" t="s">
        <v>960</v>
      </c>
      <c r="F881" s="64" t="s">
        <v>81</v>
      </c>
      <c r="G881" s="66">
        <v>56</v>
      </c>
      <c r="H881" s="126" t="s">
        <v>339</v>
      </c>
      <c r="I881" s="70"/>
    </row>
    <row r="882" spans="1:9" ht="126" x14ac:dyDescent="0.45">
      <c r="A882" s="64">
        <v>26</v>
      </c>
      <c r="B882" s="64" t="s">
        <v>50</v>
      </c>
      <c r="C882" s="64">
        <v>3</v>
      </c>
      <c r="D882" s="65" t="s">
        <v>1</v>
      </c>
      <c r="E882" s="65" t="s">
        <v>961</v>
      </c>
      <c r="F882" s="64" t="s">
        <v>69</v>
      </c>
      <c r="G882" s="66">
        <v>16</v>
      </c>
      <c r="H882" s="126" t="s">
        <v>339</v>
      </c>
      <c r="I882" s="70"/>
    </row>
    <row r="883" spans="1:9" ht="78.75" x14ac:dyDescent="0.45">
      <c r="A883" s="64">
        <v>26</v>
      </c>
      <c r="B883" s="64" t="s">
        <v>50</v>
      </c>
      <c r="C883" s="64">
        <v>3</v>
      </c>
      <c r="D883" s="65" t="s">
        <v>393</v>
      </c>
      <c r="E883" s="65" t="s">
        <v>962</v>
      </c>
      <c r="F883" s="64" t="s">
        <v>81</v>
      </c>
      <c r="G883" s="66">
        <v>14</v>
      </c>
      <c r="H883" s="126" t="s">
        <v>356</v>
      </c>
      <c r="I883" s="70"/>
    </row>
    <row r="884" spans="1:9" ht="94.5" x14ac:dyDescent="0.45">
      <c r="A884" s="64">
        <v>26</v>
      </c>
      <c r="B884" s="64" t="s">
        <v>50</v>
      </c>
      <c r="C884" s="64">
        <v>3</v>
      </c>
      <c r="D884" s="65" t="s">
        <v>393</v>
      </c>
      <c r="E884" s="65" t="s">
        <v>554</v>
      </c>
      <c r="F884" s="64" t="s">
        <v>69</v>
      </c>
      <c r="G884" s="66">
        <v>9</v>
      </c>
      <c r="H884" s="126" t="s">
        <v>354</v>
      </c>
      <c r="I884" s="70"/>
    </row>
    <row r="885" spans="1:9" ht="78.75" x14ac:dyDescent="0.45">
      <c r="A885" s="64">
        <v>26</v>
      </c>
      <c r="B885" s="64" t="s">
        <v>50</v>
      </c>
      <c r="C885" s="64">
        <v>3</v>
      </c>
      <c r="D885" s="65" t="s">
        <v>393</v>
      </c>
      <c r="E885" s="65" t="s">
        <v>963</v>
      </c>
      <c r="F885" s="64" t="s">
        <v>81</v>
      </c>
      <c r="G885" s="66">
        <v>8</v>
      </c>
      <c r="H885" s="126" t="s">
        <v>356</v>
      </c>
      <c r="I885" s="70"/>
    </row>
    <row r="886" spans="1:9" ht="78.75" x14ac:dyDescent="0.45">
      <c r="A886" s="64">
        <v>26</v>
      </c>
      <c r="B886" s="64" t="s">
        <v>50</v>
      </c>
      <c r="C886" s="64">
        <v>3</v>
      </c>
      <c r="D886" s="65" t="s">
        <v>393</v>
      </c>
      <c r="E886" s="65" t="s">
        <v>964</v>
      </c>
      <c r="F886" s="64" t="s">
        <v>81</v>
      </c>
      <c r="G886" s="66">
        <v>74</v>
      </c>
      <c r="H886" s="126" t="s">
        <v>356</v>
      </c>
      <c r="I886" s="70"/>
    </row>
    <row r="887" spans="1:9" ht="78.75" x14ac:dyDescent="0.45">
      <c r="A887" s="135">
        <v>26</v>
      </c>
      <c r="B887" s="135" t="s">
        <v>50</v>
      </c>
      <c r="C887" s="135">
        <v>3</v>
      </c>
      <c r="D887" s="138" t="s">
        <v>393</v>
      </c>
      <c r="E887" s="138" t="s">
        <v>965</v>
      </c>
      <c r="F887" s="135" t="s">
        <v>81</v>
      </c>
      <c r="G887" s="141">
        <v>40</v>
      </c>
      <c r="H887" s="143" t="s">
        <v>356</v>
      </c>
      <c r="I887" s="70"/>
    </row>
    <row r="888" spans="1:9" ht="78.75" x14ac:dyDescent="0.45">
      <c r="A888" s="64">
        <v>26</v>
      </c>
      <c r="B888" s="64" t="s">
        <v>50</v>
      </c>
      <c r="C888" s="64">
        <v>3</v>
      </c>
      <c r="D888" s="65" t="s">
        <v>393</v>
      </c>
      <c r="E888" s="65" t="s">
        <v>966</v>
      </c>
      <c r="F888" s="64" t="s">
        <v>81</v>
      </c>
      <c r="G888" s="66">
        <v>46</v>
      </c>
      <c r="H888" s="126" t="s">
        <v>356</v>
      </c>
      <c r="I888" s="70"/>
    </row>
    <row r="889" spans="1:9" ht="78.75" x14ac:dyDescent="0.45">
      <c r="A889" s="64">
        <v>26</v>
      </c>
      <c r="B889" s="64" t="s">
        <v>50</v>
      </c>
      <c r="C889" s="64">
        <v>3</v>
      </c>
      <c r="D889" s="65" t="s">
        <v>393</v>
      </c>
      <c r="E889" s="65" t="s">
        <v>967</v>
      </c>
      <c r="F889" s="64" t="s">
        <v>81</v>
      </c>
      <c r="G889" s="66">
        <v>15</v>
      </c>
      <c r="H889" s="126" t="s">
        <v>356</v>
      </c>
      <c r="I889" s="57"/>
    </row>
    <row r="890" spans="1:9" ht="126" x14ac:dyDescent="0.45">
      <c r="A890" s="46">
        <v>26</v>
      </c>
      <c r="B890" s="46" t="s">
        <v>50</v>
      </c>
      <c r="C890" s="46">
        <v>4</v>
      </c>
      <c r="D890" s="51" t="s">
        <v>1</v>
      </c>
      <c r="E890" s="51" t="s">
        <v>1410</v>
      </c>
      <c r="F890" s="46" t="s">
        <v>81</v>
      </c>
      <c r="G890" s="55">
        <v>39</v>
      </c>
      <c r="H890" s="127" t="s">
        <v>339</v>
      </c>
      <c r="I890" s="70"/>
    </row>
    <row r="891" spans="1:9" ht="126" x14ac:dyDescent="0.45">
      <c r="A891" s="46">
        <v>26</v>
      </c>
      <c r="B891" s="46" t="s">
        <v>50</v>
      </c>
      <c r="C891" s="46">
        <v>4</v>
      </c>
      <c r="D891" s="124" t="s">
        <v>1</v>
      </c>
      <c r="E891" s="124" t="s">
        <v>1411</v>
      </c>
      <c r="F891" s="123" t="s">
        <v>81</v>
      </c>
      <c r="G891" s="125">
        <v>42</v>
      </c>
      <c r="H891" s="128" t="s">
        <v>339</v>
      </c>
      <c r="I891" s="70"/>
    </row>
    <row r="892" spans="1:9" ht="126" x14ac:dyDescent="0.45">
      <c r="A892" s="46">
        <v>26</v>
      </c>
      <c r="B892" s="46" t="s">
        <v>50</v>
      </c>
      <c r="C892" s="46">
        <v>4</v>
      </c>
      <c r="D892" s="124" t="s">
        <v>1</v>
      </c>
      <c r="E892" s="124" t="s">
        <v>1412</v>
      </c>
      <c r="F892" s="123" t="s">
        <v>81</v>
      </c>
      <c r="G892" s="125">
        <v>156</v>
      </c>
      <c r="H892" s="128" t="s">
        <v>339</v>
      </c>
      <c r="I892" s="70"/>
    </row>
    <row r="893" spans="1:9" ht="126" x14ac:dyDescent="0.45">
      <c r="A893" s="46">
        <v>26</v>
      </c>
      <c r="B893" s="46" t="s">
        <v>50</v>
      </c>
      <c r="C893" s="46">
        <v>4</v>
      </c>
      <c r="D893" s="124" t="s">
        <v>1</v>
      </c>
      <c r="E893" s="124" t="s">
        <v>1413</v>
      </c>
      <c r="F893" s="123" t="s">
        <v>69</v>
      </c>
      <c r="G893" s="125">
        <v>16</v>
      </c>
      <c r="H893" s="128" t="s">
        <v>339</v>
      </c>
      <c r="I893" s="70"/>
    </row>
    <row r="894" spans="1:9" ht="126" x14ac:dyDescent="0.45">
      <c r="A894" s="46">
        <v>26</v>
      </c>
      <c r="B894" s="46" t="s">
        <v>50</v>
      </c>
      <c r="C894" s="46">
        <v>4</v>
      </c>
      <c r="D894" s="124" t="s">
        <v>1</v>
      </c>
      <c r="E894" s="124" t="s">
        <v>1414</v>
      </c>
      <c r="F894" s="123" t="s">
        <v>69</v>
      </c>
      <c r="G894" s="125">
        <v>58</v>
      </c>
      <c r="H894" s="128" t="s">
        <v>339</v>
      </c>
      <c r="I894" s="70"/>
    </row>
    <row r="895" spans="1:9" ht="126" x14ac:dyDescent="0.45">
      <c r="A895" s="46">
        <v>26</v>
      </c>
      <c r="B895" s="46" t="s">
        <v>50</v>
      </c>
      <c r="C895" s="46">
        <v>4</v>
      </c>
      <c r="D895" s="124" t="s">
        <v>1</v>
      </c>
      <c r="E895" s="124" t="s">
        <v>1415</v>
      </c>
      <c r="F895" s="123" t="s">
        <v>81</v>
      </c>
      <c r="G895" s="125">
        <v>39</v>
      </c>
      <c r="H895" s="128" t="s">
        <v>339</v>
      </c>
      <c r="I895" s="70"/>
    </row>
    <row r="896" spans="1:9" ht="126" x14ac:dyDescent="0.45">
      <c r="A896" s="46">
        <v>26</v>
      </c>
      <c r="B896" s="46" t="s">
        <v>50</v>
      </c>
      <c r="C896" s="46">
        <v>4</v>
      </c>
      <c r="D896" s="124" t="s">
        <v>1</v>
      </c>
      <c r="E896" s="124" t="s">
        <v>1416</v>
      </c>
      <c r="F896" s="123" t="s">
        <v>69</v>
      </c>
      <c r="G896" s="125">
        <v>15</v>
      </c>
      <c r="H896" s="128" t="s">
        <v>339</v>
      </c>
      <c r="I896" s="70"/>
    </row>
    <row r="897" spans="1:9" ht="126" x14ac:dyDescent="0.45">
      <c r="A897" s="46">
        <v>26</v>
      </c>
      <c r="B897" s="46" t="s">
        <v>50</v>
      </c>
      <c r="C897" s="46">
        <v>4</v>
      </c>
      <c r="D897" s="124" t="s">
        <v>1</v>
      </c>
      <c r="E897" s="124" t="s">
        <v>1417</v>
      </c>
      <c r="F897" s="123" t="s">
        <v>81</v>
      </c>
      <c r="G897" s="125">
        <v>16</v>
      </c>
      <c r="H897" s="128" t="s">
        <v>339</v>
      </c>
      <c r="I897" s="70"/>
    </row>
    <row r="898" spans="1:9" ht="126" x14ac:dyDescent="0.45">
      <c r="A898" s="46">
        <v>26</v>
      </c>
      <c r="B898" s="46" t="s">
        <v>50</v>
      </c>
      <c r="C898" s="46">
        <v>4</v>
      </c>
      <c r="D898" s="124" t="s">
        <v>1</v>
      </c>
      <c r="E898" s="124" t="s">
        <v>1418</v>
      </c>
      <c r="F898" s="123" t="s">
        <v>81</v>
      </c>
      <c r="G898" s="125">
        <v>31</v>
      </c>
      <c r="H898" s="128" t="s">
        <v>339</v>
      </c>
      <c r="I898" s="70"/>
    </row>
    <row r="899" spans="1:9" ht="78.75" x14ac:dyDescent="0.45">
      <c r="A899" s="46">
        <v>26</v>
      </c>
      <c r="B899" s="46" t="s">
        <v>50</v>
      </c>
      <c r="C899" s="46">
        <v>4</v>
      </c>
      <c r="D899" s="124" t="s">
        <v>393</v>
      </c>
      <c r="E899" s="124" t="s">
        <v>1535</v>
      </c>
      <c r="F899" s="123" t="s">
        <v>81</v>
      </c>
      <c r="G899" s="125">
        <v>54</v>
      </c>
      <c r="H899" s="128" t="s">
        <v>356</v>
      </c>
      <c r="I899" s="70"/>
    </row>
    <row r="900" spans="1:9" ht="78.75" x14ac:dyDescent="0.45">
      <c r="A900" s="46">
        <v>26</v>
      </c>
      <c r="B900" s="46" t="s">
        <v>50</v>
      </c>
      <c r="C900" s="46">
        <v>4</v>
      </c>
      <c r="D900" s="124" t="s">
        <v>393</v>
      </c>
      <c r="E900" s="124" t="s">
        <v>1419</v>
      </c>
      <c r="F900" s="123" t="s">
        <v>81</v>
      </c>
      <c r="G900" s="125">
        <v>2</v>
      </c>
      <c r="H900" s="128" t="s">
        <v>356</v>
      </c>
      <c r="I900" s="70"/>
    </row>
    <row r="901" spans="1:9" ht="94.5" x14ac:dyDescent="0.45">
      <c r="A901" s="46">
        <v>26</v>
      </c>
      <c r="B901" s="46" t="s">
        <v>50</v>
      </c>
      <c r="C901" s="46">
        <v>4</v>
      </c>
      <c r="D901" s="124" t="s">
        <v>393</v>
      </c>
      <c r="E901" s="124" t="s">
        <v>554</v>
      </c>
      <c r="F901" s="123" t="s">
        <v>69</v>
      </c>
      <c r="G901" s="125">
        <v>9</v>
      </c>
      <c r="H901" s="128" t="s">
        <v>354</v>
      </c>
      <c r="I901" s="70"/>
    </row>
    <row r="902" spans="1:9" ht="94.5" x14ac:dyDescent="0.45">
      <c r="A902" s="46">
        <v>26</v>
      </c>
      <c r="B902" s="46" t="s">
        <v>50</v>
      </c>
      <c r="C902" s="46">
        <v>4</v>
      </c>
      <c r="D902" s="124" t="s">
        <v>0</v>
      </c>
      <c r="E902" s="124" t="s">
        <v>1420</v>
      </c>
      <c r="F902" s="123" t="s">
        <v>81</v>
      </c>
      <c r="G902" s="125">
        <v>88</v>
      </c>
      <c r="H902" s="128" t="s">
        <v>557</v>
      </c>
      <c r="I902" s="70"/>
    </row>
    <row r="903" spans="1:9" ht="94.5" x14ac:dyDescent="0.45">
      <c r="A903" s="46">
        <v>26</v>
      </c>
      <c r="B903" s="46" t="s">
        <v>50</v>
      </c>
      <c r="C903" s="46">
        <v>4</v>
      </c>
      <c r="D903" s="124" t="s">
        <v>142</v>
      </c>
      <c r="E903" s="124" t="s">
        <v>1421</v>
      </c>
      <c r="F903" s="123" t="s">
        <v>69</v>
      </c>
      <c r="G903" s="125">
        <v>9</v>
      </c>
      <c r="H903" s="128" t="s">
        <v>1422</v>
      </c>
      <c r="I903" s="70"/>
    </row>
    <row r="904" spans="1:9" ht="110.25" x14ac:dyDescent="0.45">
      <c r="A904" s="46">
        <v>26</v>
      </c>
      <c r="B904" s="46" t="s">
        <v>50</v>
      </c>
      <c r="C904" s="46">
        <v>4</v>
      </c>
      <c r="D904" s="124" t="s">
        <v>1</v>
      </c>
      <c r="E904" s="124" t="s">
        <v>1423</v>
      </c>
      <c r="F904" s="123" t="s">
        <v>81</v>
      </c>
      <c r="G904" s="125">
        <v>31</v>
      </c>
      <c r="H904" s="128" t="s">
        <v>351</v>
      </c>
      <c r="I904" s="70"/>
    </row>
    <row r="905" spans="1:9" ht="110.25" x14ac:dyDescent="0.45">
      <c r="A905" s="46">
        <v>26</v>
      </c>
      <c r="B905" s="46" t="s">
        <v>50</v>
      </c>
      <c r="C905" s="46">
        <v>4</v>
      </c>
      <c r="D905" s="124" t="s">
        <v>559</v>
      </c>
      <c r="E905" s="124" t="s">
        <v>950</v>
      </c>
      <c r="F905" s="123" t="s">
        <v>81</v>
      </c>
      <c r="G905" s="125">
        <v>4</v>
      </c>
      <c r="H905" s="128" t="s">
        <v>351</v>
      </c>
      <c r="I905" s="70"/>
    </row>
    <row r="906" spans="1:9" ht="110.25" x14ac:dyDescent="0.45">
      <c r="A906" s="123">
        <v>26</v>
      </c>
      <c r="B906" s="123" t="s">
        <v>50</v>
      </c>
      <c r="C906" s="123">
        <v>4</v>
      </c>
      <c r="D906" s="124" t="s">
        <v>1</v>
      </c>
      <c r="E906" s="124" t="s">
        <v>1536</v>
      </c>
      <c r="F906" s="123" t="s">
        <v>81</v>
      </c>
      <c r="G906" s="125">
        <v>53</v>
      </c>
      <c r="H906" s="128" t="s">
        <v>351</v>
      </c>
      <c r="I906" s="70"/>
    </row>
    <row r="907" spans="1:9" x14ac:dyDescent="0.45">
      <c r="A907" s="15">
        <v>27</v>
      </c>
      <c r="B907" s="15" t="s">
        <v>51</v>
      </c>
      <c r="C907" s="15">
        <v>1</v>
      </c>
      <c r="D907" s="20" t="s">
        <v>0</v>
      </c>
      <c r="E907" s="20" t="s">
        <v>359</v>
      </c>
      <c r="F907" s="15" t="s">
        <v>69</v>
      </c>
      <c r="G907" s="21">
        <v>1</v>
      </c>
      <c r="H907" s="112" t="s">
        <v>360</v>
      </c>
      <c r="I907" s="70"/>
    </row>
    <row r="908" spans="1:9" x14ac:dyDescent="0.45">
      <c r="A908" s="15">
        <v>27</v>
      </c>
      <c r="B908" s="15" t="s">
        <v>51</v>
      </c>
      <c r="C908" s="15">
        <v>1</v>
      </c>
      <c r="D908" s="20" t="s">
        <v>1</v>
      </c>
      <c r="E908" s="20" t="s">
        <v>357</v>
      </c>
      <c r="F908" s="15" t="s">
        <v>81</v>
      </c>
      <c r="G908" s="21">
        <v>1</v>
      </c>
      <c r="H908" s="112" t="s">
        <v>358</v>
      </c>
      <c r="I908" s="70"/>
    </row>
    <row r="909" spans="1:9" x14ac:dyDescent="0.45">
      <c r="A909" s="33">
        <v>27</v>
      </c>
      <c r="B909" s="33" t="s">
        <v>51</v>
      </c>
      <c r="C909" s="33">
        <v>2</v>
      </c>
      <c r="D909" s="39" t="s">
        <v>4</v>
      </c>
      <c r="E909" s="39" t="s">
        <v>673</v>
      </c>
      <c r="F909" s="33" t="s">
        <v>69</v>
      </c>
      <c r="G909" s="43">
        <v>15</v>
      </c>
      <c r="H909" s="111" t="s">
        <v>674</v>
      </c>
      <c r="I909" s="70"/>
    </row>
    <row r="910" spans="1:9" x14ac:dyDescent="0.45">
      <c r="A910" s="33">
        <v>27</v>
      </c>
      <c r="B910" s="33" t="s">
        <v>51</v>
      </c>
      <c r="C910" s="33">
        <v>2</v>
      </c>
      <c r="D910" s="39" t="s">
        <v>137</v>
      </c>
      <c r="E910" s="39" t="s">
        <v>669</v>
      </c>
      <c r="F910" s="33" t="s">
        <v>81</v>
      </c>
      <c r="G910" s="43">
        <v>65</v>
      </c>
      <c r="H910" s="111" t="s">
        <v>670</v>
      </c>
      <c r="I910" s="70"/>
    </row>
    <row r="911" spans="1:9" ht="31.5" x14ac:dyDescent="0.45">
      <c r="A911" s="33">
        <v>27</v>
      </c>
      <c r="B911" s="33" t="s">
        <v>51</v>
      </c>
      <c r="C911" s="33">
        <v>2</v>
      </c>
      <c r="D911" s="39" t="s">
        <v>1</v>
      </c>
      <c r="E911" s="39" t="s">
        <v>681</v>
      </c>
      <c r="F911" s="33" t="s">
        <v>81</v>
      </c>
      <c r="G911" s="43">
        <v>85</v>
      </c>
      <c r="H911" s="111" t="s">
        <v>663</v>
      </c>
      <c r="I911" s="70"/>
    </row>
    <row r="912" spans="1:9" x14ac:dyDescent="0.45">
      <c r="A912" s="33">
        <v>27</v>
      </c>
      <c r="B912" s="33" t="s">
        <v>51</v>
      </c>
      <c r="C912" s="33">
        <v>2</v>
      </c>
      <c r="D912" s="39" t="s">
        <v>1</v>
      </c>
      <c r="E912" s="39" t="s">
        <v>664</v>
      </c>
      <c r="F912" s="33" t="s">
        <v>81</v>
      </c>
      <c r="G912" s="43">
        <v>56</v>
      </c>
      <c r="H912" s="111" t="s">
        <v>665</v>
      </c>
      <c r="I912" s="70"/>
    </row>
    <row r="913" spans="1:9" x14ac:dyDescent="0.45">
      <c r="A913" s="33">
        <v>27</v>
      </c>
      <c r="B913" s="33" t="s">
        <v>51</v>
      </c>
      <c r="C913" s="33">
        <v>2</v>
      </c>
      <c r="D913" s="39" t="s">
        <v>1</v>
      </c>
      <c r="E913" s="39" t="s">
        <v>682</v>
      </c>
      <c r="F913" s="33" t="s">
        <v>81</v>
      </c>
      <c r="G913" s="43">
        <v>55</v>
      </c>
      <c r="H913" s="111" t="s">
        <v>666</v>
      </c>
      <c r="I913" s="70"/>
    </row>
    <row r="914" spans="1:9" ht="31.5" x14ac:dyDescent="0.45">
      <c r="A914" s="33">
        <v>27</v>
      </c>
      <c r="B914" s="33" t="s">
        <v>51</v>
      </c>
      <c r="C914" s="33">
        <v>2</v>
      </c>
      <c r="D914" s="39" t="s">
        <v>1</v>
      </c>
      <c r="E914" s="39" t="s">
        <v>667</v>
      </c>
      <c r="F914" s="33" t="s">
        <v>81</v>
      </c>
      <c r="G914" s="43">
        <v>30</v>
      </c>
      <c r="H914" s="111" t="s">
        <v>668</v>
      </c>
      <c r="I914" s="70"/>
    </row>
    <row r="915" spans="1:9" x14ac:dyDescent="0.45">
      <c r="A915" s="33">
        <v>27</v>
      </c>
      <c r="B915" s="33" t="s">
        <v>51</v>
      </c>
      <c r="C915" s="33">
        <v>2</v>
      </c>
      <c r="D915" s="39" t="s">
        <v>1</v>
      </c>
      <c r="E915" s="39" t="s">
        <v>671</v>
      </c>
      <c r="F915" s="33" t="s">
        <v>81</v>
      </c>
      <c r="G915" s="43">
        <v>89</v>
      </c>
      <c r="H915" s="111" t="s">
        <v>672</v>
      </c>
      <c r="I915" s="70"/>
    </row>
    <row r="916" spans="1:9" ht="31.5" x14ac:dyDescent="0.45">
      <c r="A916" s="33">
        <v>27</v>
      </c>
      <c r="B916" s="33" t="s">
        <v>51</v>
      </c>
      <c r="C916" s="33">
        <v>2</v>
      </c>
      <c r="D916" s="39" t="s">
        <v>1</v>
      </c>
      <c r="E916" s="34" t="s">
        <v>675</v>
      </c>
      <c r="F916" s="33" t="s">
        <v>69</v>
      </c>
      <c r="G916" s="43">
        <v>52</v>
      </c>
      <c r="H916" s="111" t="s">
        <v>676</v>
      </c>
      <c r="I916" s="70"/>
    </row>
    <row r="917" spans="1:9" x14ac:dyDescent="0.45">
      <c r="A917" s="64">
        <v>27</v>
      </c>
      <c r="B917" s="64" t="s">
        <v>51</v>
      </c>
      <c r="C917" s="64">
        <v>3</v>
      </c>
      <c r="D917" s="65" t="s">
        <v>1</v>
      </c>
      <c r="E917" s="65" t="s">
        <v>1475</v>
      </c>
      <c r="F917" s="64" t="s">
        <v>69</v>
      </c>
      <c r="G917" s="66">
        <v>25</v>
      </c>
      <c r="H917" s="126" t="s">
        <v>1476</v>
      </c>
      <c r="I917" s="70"/>
    </row>
    <row r="918" spans="1:9" x14ac:dyDescent="0.45">
      <c r="A918" s="46">
        <v>27</v>
      </c>
      <c r="B918" s="46" t="s">
        <v>51</v>
      </c>
      <c r="C918" s="46">
        <v>4</v>
      </c>
      <c r="D918" s="51" t="s">
        <v>4</v>
      </c>
      <c r="E918" s="51" t="s">
        <v>673</v>
      </c>
      <c r="F918" s="46" t="s">
        <v>69</v>
      </c>
      <c r="G918" s="55" t="s">
        <v>1424</v>
      </c>
      <c r="H918" s="127" t="s">
        <v>674</v>
      </c>
      <c r="I918" s="70"/>
    </row>
    <row r="919" spans="1:9" x14ac:dyDescent="0.45">
      <c r="A919" s="46">
        <v>27</v>
      </c>
      <c r="B919" s="46" t="s">
        <v>51</v>
      </c>
      <c r="C919" s="46">
        <v>4</v>
      </c>
      <c r="D919" s="51" t="s">
        <v>137</v>
      </c>
      <c r="E919" s="51" t="s">
        <v>669</v>
      </c>
      <c r="F919" s="46" t="s">
        <v>81</v>
      </c>
      <c r="G919" s="55" t="s">
        <v>1425</v>
      </c>
      <c r="H919" s="127" t="s">
        <v>1426</v>
      </c>
      <c r="I919" s="70"/>
    </row>
    <row r="920" spans="1:9" x14ac:dyDescent="0.45">
      <c r="A920" s="46">
        <v>27</v>
      </c>
      <c r="B920" s="46" t="s">
        <v>51</v>
      </c>
      <c r="C920" s="46">
        <v>4</v>
      </c>
      <c r="D920" s="51" t="s">
        <v>559</v>
      </c>
      <c r="E920" s="51" t="s">
        <v>1477</v>
      </c>
      <c r="F920" s="46" t="s">
        <v>81</v>
      </c>
      <c r="G920" s="55" t="s">
        <v>1316</v>
      </c>
      <c r="H920" s="127" t="s">
        <v>1427</v>
      </c>
      <c r="I920" s="70"/>
    </row>
    <row r="921" spans="1:9" x14ac:dyDescent="0.45">
      <c r="A921" s="46">
        <v>27</v>
      </c>
      <c r="B921" s="46" t="s">
        <v>51</v>
      </c>
      <c r="C921" s="46">
        <v>4</v>
      </c>
      <c r="D921" s="51" t="s">
        <v>1</v>
      </c>
      <c r="E921" s="51" t="s">
        <v>1428</v>
      </c>
      <c r="F921" s="46" t="s">
        <v>81</v>
      </c>
      <c r="G921" s="55" t="s">
        <v>1429</v>
      </c>
      <c r="H921" s="127" t="s">
        <v>1430</v>
      </c>
      <c r="I921" s="70"/>
    </row>
    <row r="922" spans="1:9" x14ac:dyDescent="0.45">
      <c r="A922" s="46">
        <v>27</v>
      </c>
      <c r="B922" s="46" t="s">
        <v>51</v>
      </c>
      <c r="C922" s="46">
        <v>4</v>
      </c>
      <c r="D922" s="51" t="s">
        <v>1431</v>
      </c>
      <c r="E922" s="51" t="s">
        <v>1432</v>
      </c>
      <c r="F922" s="46" t="s">
        <v>69</v>
      </c>
      <c r="G922" s="55" t="s">
        <v>1433</v>
      </c>
      <c r="H922" s="127" t="s">
        <v>1434</v>
      </c>
      <c r="I922" s="70"/>
    </row>
    <row r="923" spans="1:9" x14ac:dyDescent="0.45">
      <c r="A923" s="123">
        <v>27</v>
      </c>
      <c r="B923" s="123" t="s">
        <v>51</v>
      </c>
      <c r="C923" s="123">
        <v>4</v>
      </c>
      <c r="D923" s="124" t="s">
        <v>1431</v>
      </c>
      <c r="E923" s="124" t="s">
        <v>1435</v>
      </c>
      <c r="F923" s="123" t="s">
        <v>81</v>
      </c>
      <c r="G923" s="125" t="s">
        <v>1316</v>
      </c>
      <c r="H923" s="128" t="s">
        <v>1478</v>
      </c>
      <c r="I923" s="70"/>
    </row>
    <row r="924" spans="1:9" x14ac:dyDescent="0.45">
      <c r="A924" s="46">
        <v>27</v>
      </c>
      <c r="B924" s="46" t="s">
        <v>51</v>
      </c>
      <c r="C924" s="46">
        <v>4</v>
      </c>
      <c r="D924" s="51" t="s">
        <v>1431</v>
      </c>
      <c r="E924" s="51" t="s">
        <v>1436</v>
      </c>
      <c r="F924" s="46" t="s">
        <v>81</v>
      </c>
      <c r="G924" s="55">
        <v>1</v>
      </c>
      <c r="H924" s="127" t="s">
        <v>1437</v>
      </c>
      <c r="I924" s="70"/>
    </row>
    <row r="925" spans="1:9" ht="63" x14ac:dyDescent="0.45">
      <c r="A925" s="15">
        <v>28</v>
      </c>
      <c r="B925" s="15" t="s">
        <v>52</v>
      </c>
      <c r="C925" s="15">
        <v>1</v>
      </c>
      <c r="D925" s="20" t="s">
        <v>4</v>
      </c>
      <c r="E925" s="22" t="s">
        <v>389</v>
      </c>
      <c r="F925" s="15" t="s">
        <v>69</v>
      </c>
      <c r="G925" s="21">
        <v>21</v>
      </c>
      <c r="H925" s="112" t="s">
        <v>390</v>
      </c>
      <c r="I925" s="70"/>
    </row>
    <row r="926" spans="1:9" ht="47.25" x14ac:dyDescent="0.45">
      <c r="A926" s="15">
        <v>28</v>
      </c>
      <c r="B926" s="15" t="s">
        <v>52</v>
      </c>
      <c r="C926" s="15">
        <v>1</v>
      </c>
      <c r="D926" s="20" t="s">
        <v>1</v>
      </c>
      <c r="E926" s="22" t="s">
        <v>367</v>
      </c>
      <c r="F926" s="15" t="s">
        <v>81</v>
      </c>
      <c r="G926" s="21">
        <v>187</v>
      </c>
      <c r="H926" s="112" t="s">
        <v>368</v>
      </c>
      <c r="I926" s="70"/>
    </row>
    <row r="927" spans="1:9" x14ac:dyDescent="0.45">
      <c r="A927" s="15">
        <v>28</v>
      </c>
      <c r="B927" s="15" t="s">
        <v>52</v>
      </c>
      <c r="C927" s="15">
        <v>1</v>
      </c>
      <c r="D927" s="20" t="s">
        <v>1</v>
      </c>
      <c r="E927" s="22" t="s">
        <v>369</v>
      </c>
      <c r="F927" s="15" t="s">
        <v>69</v>
      </c>
      <c r="G927" s="21">
        <v>130</v>
      </c>
      <c r="H927" s="112" t="s">
        <v>370</v>
      </c>
      <c r="I927" s="70"/>
    </row>
    <row r="928" spans="1:9" x14ac:dyDescent="0.45">
      <c r="A928" s="15">
        <v>28</v>
      </c>
      <c r="B928" s="15" t="s">
        <v>52</v>
      </c>
      <c r="C928" s="15">
        <v>1</v>
      </c>
      <c r="D928" s="20" t="s">
        <v>1</v>
      </c>
      <c r="E928" s="22" t="s">
        <v>375</v>
      </c>
      <c r="F928" s="15" t="s">
        <v>69</v>
      </c>
      <c r="G928" s="21">
        <v>32</v>
      </c>
      <c r="H928" s="112" t="s">
        <v>376</v>
      </c>
      <c r="I928" s="70"/>
    </row>
    <row r="929" spans="1:9" x14ac:dyDescent="0.45">
      <c r="A929" s="15">
        <v>28</v>
      </c>
      <c r="B929" s="15" t="s">
        <v>52</v>
      </c>
      <c r="C929" s="15">
        <v>1</v>
      </c>
      <c r="D929" s="20" t="s">
        <v>1</v>
      </c>
      <c r="E929" s="22" t="s">
        <v>377</v>
      </c>
      <c r="F929" s="15" t="s">
        <v>69</v>
      </c>
      <c r="G929" s="21">
        <v>40</v>
      </c>
      <c r="H929" s="112" t="s">
        <v>378</v>
      </c>
      <c r="I929" s="70"/>
    </row>
    <row r="930" spans="1:9" x14ac:dyDescent="0.45">
      <c r="A930" s="15">
        <v>28</v>
      </c>
      <c r="B930" s="15" t="s">
        <v>52</v>
      </c>
      <c r="C930" s="15">
        <v>1</v>
      </c>
      <c r="D930" s="20" t="s">
        <v>1</v>
      </c>
      <c r="E930" s="22" t="s">
        <v>379</v>
      </c>
      <c r="F930" s="15" t="s">
        <v>69</v>
      </c>
      <c r="G930" s="21">
        <v>710</v>
      </c>
      <c r="H930" s="112" t="s">
        <v>380</v>
      </c>
      <c r="I930" s="70"/>
    </row>
    <row r="931" spans="1:9" x14ac:dyDescent="0.45">
      <c r="A931" s="15">
        <v>28</v>
      </c>
      <c r="B931" s="15" t="s">
        <v>52</v>
      </c>
      <c r="C931" s="15">
        <v>1</v>
      </c>
      <c r="D931" s="20" t="s">
        <v>1</v>
      </c>
      <c r="E931" s="22" t="s">
        <v>381</v>
      </c>
      <c r="F931" s="15" t="s">
        <v>69</v>
      </c>
      <c r="G931" s="21">
        <v>182</v>
      </c>
      <c r="H931" s="112" t="s">
        <v>382</v>
      </c>
      <c r="I931" s="70"/>
    </row>
    <row r="932" spans="1:9" ht="47.25" x14ac:dyDescent="0.45">
      <c r="A932" s="15">
        <v>28</v>
      </c>
      <c r="B932" s="15" t="s">
        <v>52</v>
      </c>
      <c r="C932" s="15">
        <v>1</v>
      </c>
      <c r="D932" s="62" t="s">
        <v>393</v>
      </c>
      <c r="E932" s="22" t="s">
        <v>385</v>
      </c>
      <c r="F932" s="15" t="s">
        <v>81</v>
      </c>
      <c r="G932" s="21">
        <v>3</v>
      </c>
      <c r="H932" s="112" t="s">
        <v>386</v>
      </c>
      <c r="I932" s="70"/>
    </row>
    <row r="933" spans="1:9" ht="31.5" x14ac:dyDescent="0.45">
      <c r="A933" s="15">
        <v>28</v>
      </c>
      <c r="B933" s="15" t="s">
        <v>52</v>
      </c>
      <c r="C933" s="15">
        <v>1</v>
      </c>
      <c r="D933" s="62" t="s">
        <v>393</v>
      </c>
      <c r="E933" s="22" t="s">
        <v>387</v>
      </c>
      <c r="F933" s="15" t="s">
        <v>81</v>
      </c>
      <c r="G933" s="21">
        <v>2</v>
      </c>
      <c r="H933" s="112" t="s">
        <v>388</v>
      </c>
      <c r="I933" s="70"/>
    </row>
    <row r="934" spans="1:9" ht="63" x14ac:dyDescent="0.45">
      <c r="A934" s="15">
        <v>28</v>
      </c>
      <c r="B934" s="15" t="s">
        <v>52</v>
      </c>
      <c r="C934" s="15">
        <v>1</v>
      </c>
      <c r="D934" s="20" t="s">
        <v>1</v>
      </c>
      <c r="E934" s="22" t="s">
        <v>391</v>
      </c>
      <c r="F934" s="15" t="s">
        <v>69</v>
      </c>
      <c r="G934" s="21">
        <v>30</v>
      </c>
      <c r="H934" s="112" t="s">
        <v>392</v>
      </c>
      <c r="I934" s="70"/>
    </row>
    <row r="935" spans="1:9" ht="31.5" x14ac:dyDescent="0.45">
      <c r="A935" s="15">
        <v>28</v>
      </c>
      <c r="B935" s="15" t="s">
        <v>52</v>
      </c>
      <c r="C935" s="15">
        <v>1</v>
      </c>
      <c r="D935" s="20" t="s">
        <v>83</v>
      </c>
      <c r="E935" s="22" t="s">
        <v>361</v>
      </c>
      <c r="F935" s="15" t="s">
        <v>69</v>
      </c>
      <c r="G935" s="21">
        <v>43</v>
      </c>
      <c r="H935" s="112" t="s">
        <v>362</v>
      </c>
      <c r="I935" s="70"/>
    </row>
    <row r="936" spans="1:9" ht="31.5" x14ac:dyDescent="0.45">
      <c r="A936" s="15">
        <v>28</v>
      </c>
      <c r="B936" s="15" t="s">
        <v>52</v>
      </c>
      <c r="C936" s="15">
        <v>1</v>
      </c>
      <c r="D936" s="20" t="s">
        <v>83</v>
      </c>
      <c r="E936" s="22" t="s">
        <v>363</v>
      </c>
      <c r="F936" s="15" t="s">
        <v>69</v>
      </c>
      <c r="G936" s="21">
        <v>8210</v>
      </c>
      <c r="H936" s="112" t="s">
        <v>364</v>
      </c>
      <c r="I936" s="70"/>
    </row>
    <row r="937" spans="1:9" x14ac:dyDescent="0.45">
      <c r="A937" s="15">
        <v>28</v>
      </c>
      <c r="B937" s="15" t="s">
        <v>52</v>
      </c>
      <c r="C937" s="15">
        <v>1</v>
      </c>
      <c r="D937" s="20" t="s">
        <v>83</v>
      </c>
      <c r="E937" s="20" t="s">
        <v>365</v>
      </c>
      <c r="F937" s="15" t="s">
        <v>69</v>
      </c>
      <c r="G937" s="21">
        <v>52</v>
      </c>
      <c r="H937" s="112" t="s">
        <v>366</v>
      </c>
      <c r="I937" s="70"/>
    </row>
    <row r="938" spans="1:9" x14ac:dyDescent="0.45">
      <c r="A938" s="15">
        <v>28</v>
      </c>
      <c r="B938" s="15" t="s">
        <v>52</v>
      </c>
      <c r="C938" s="15">
        <v>1</v>
      </c>
      <c r="D938" s="20" t="s">
        <v>83</v>
      </c>
      <c r="E938" s="20" t="s">
        <v>371</v>
      </c>
      <c r="F938" s="15" t="s">
        <v>69</v>
      </c>
      <c r="G938" s="21">
        <v>76</v>
      </c>
      <c r="H938" s="112" t="s">
        <v>372</v>
      </c>
      <c r="I938" s="70"/>
    </row>
    <row r="939" spans="1:9" ht="31.5" x14ac:dyDescent="0.45">
      <c r="A939" s="15">
        <v>28</v>
      </c>
      <c r="B939" s="15" t="s">
        <v>52</v>
      </c>
      <c r="C939" s="15">
        <v>1</v>
      </c>
      <c r="D939" s="20" t="s">
        <v>83</v>
      </c>
      <c r="E939" s="22" t="s">
        <v>373</v>
      </c>
      <c r="F939" s="15" t="s">
        <v>69</v>
      </c>
      <c r="G939" s="21">
        <v>28</v>
      </c>
      <c r="H939" s="112" t="s">
        <v>374</v>
      </c>
      <c r="I939" s="70"/>
    </row>
    <row r="940" spans="1:9" ht="31.5" x14ac:dyDescent="0.45">
      <c r="A940" s="15">
        <v>28</v>
      </c>
      <c r="B940" s="15" t="s">
        <v>52</v>
      </c>
      <c r="C940" s="15">
        <v>1</v>
      </c>
      <c r="D940" s="20" t="s">
        <v>83</v>
      </c>
      <c r="E940" s="20" t="s">
        <v>383</v>
      </c>
      <c r="F940" s="15" t="s">
        <v>69</v>
      </c>
      <c r="G940" s="21">
        <v>197</v>
      </c>
      <c r="H940" s="112" t="s">
        <v>384</v>
      </c>
      <c r="I940" s="70"/>
    </row>
    <row r="941" spans="1:9" x14ac:dyDescent="0.45">
      <c r="A941" s="33">
        <v>28</v>
      </c>
      <c r="B941" s="33" t="s">
        <v>52</v>
      </c>
      <c r="C941" s="33">
        <v>2</v>
      </c>
      <c r="D941" s="148" t="s">
        <v>393</v>
      </c>
      <c r="E941" s="39" t="s">
        <v>567</v>
      </c>
      <c r="F941" s="33" t="s">
        <v>69</v>
      </c>
      <c r="G941" s="43">
        <v>12</v>
      </c>
      <c r="H941" s="111" t="s">
        <v>568</v>
      </c>
      <c r="I941" s="70"/>
    </row>
    <row r="942" spans="1:9" ht="63" x14ac:dyDescent="0.45">
      <c r="A942" s="64">
        <v>28</v>
      </c>
      <c r="B942" s="64" t="s">
        <v>52</v>
      </c>
      <c r="C942" s="64">
        <v>3</v>
      </c>
      <c r="D942" s="65" t="s">
        <v>4</v>
      </c>
      <c r="E942" s="65" t="s">
        <v>982</v>
      </c>
      <c r="F942" s="64" t="s">
        <v>69</v>
      </c>
      <c r="G942" s="66">
        <v>95</v>
      </c>
      <c r="H942" s="126" t="s">
        <v>390</v>
      </c>
      <c r="I942" s="70"/>
    </row>
    <row r="943" spans="1:9" ht="31.5" x14ac:dyDescent="0.45">
      <c r="A943" s="64">
        <v>28</v>
      </c>
      <c r="B943" s="64" t="s">
        <v>52</v>
      </c>
      <c r="C943" s="64">
        <v>3</v>
      </c>
      <c r="D943" s="65" t="s">
        <v>142</v>
      </c>
      <c r="E943" s="65" t="s">
        <v>1014</v>
      </c>
      <c r="F943" s="64" t="s">
        <v>69</v>
      </c>
      <c r="G943" s="66">
        <v>8</v>
      </c>
      <c r="H943" s="126" t="s">
        <v>983</v>
      </c>
      <c r="I943" s="70"/>
    </row>
    <row r="944" spans="1:9" x14ac:dyDescent="0.45">
      <c r="A944" s="64">
        <v>28</v>
      </c>
      <c r="B944" s="64" t="s">
        <v>52</v>
      </c>
      <c r="C944" s="64">
        <v>3</v>
      </c>
      <c r="D944" s="65" t="s">
        <v>1</v>
      </c>
      <c r="E944" s="65" t="s">
        <v>968</v>
      </c>
      <c r="F944" s="64" t="s">
        <v>69</v>
      </c>
      <c r="G944" s="66">
        <v>364</v>
      </c>
      <c r="H944" s="126" t="s">
        <v>969</v>
      </c>
      <c r="I944" s="70"/>
    </row>
    <row r="945" spans="1:9" x14ac:dyDescent="0.45">
      <c r="A945" s="135">
        <v>28</v>
      </c>
      <c r="B945" s="135" t="s">
        <v>52</v>
      </c>
      <c r="C945" s="135">
        <v>3</v>
      </c>
      <c r="D945" s="138" t="s">
        <v>1</v>
      </c>
      <c r="E945" s="138" t="s">
        <v>970</v>
      </c>
      <c r="F945" s="135" t="s">
        <v>69</v>
      </c>
      <c r="G945" s="141">
        <v>2435</v>
      </c>
      <c r="H945" s="143" t="s">
        <v>971</v>
      </c>
      <c r="I945" s="70"/>
    </row>
    <row r="946" spans="1:9" x14ac:dyDescent="0.45">
      <c r="A946" s="64">
        <v>28</v>
      </c>
      <c r="B946" s="64" t="s">
        <v>52</v>
      </c>
      <c r="C946" s="64">
        <v>3</v>
      </c>
      <c r="D946" s="65" t="s">
        <v>1</v>
      </c>
      <c r="E946" s="65" t="s">
        <v>978</v>
      </c>
      <c r="F946" s="64" t="s">
        <v>69</v>
      </c>
      <c r="G946" s="66">
        <v>50</v>
      </c>
      <c r="H946" s="126" t="s">
        <v>979</v>
      </c>
      <c r="I946" s="70"/>
    </row>
    <row r="947" spans="1:9" x14ac:dyDescent="0.45">
      <c r="A947" s="64">
        <v>28</v>
      </c>
      <c r="B947" s="64" t="s">
        <v>52</v>
      </c>
      <c r="C947" s="64">
        <v>3</v>
      </c>
      <c r="D947" s="65" t="s">
        <v>1</v>
      </c>
      <c r="E947" s="65" t="s">
        <v>984</v>
      </c>
      <c r="F947" s="64" t="s">
        <v>69</v>
      </c>
      <c r="G947" s="66">
        <v>2279</v>
      </c>
      <c r="H947" s="126" t="s">
        <v>985</v>
      </c>
      <c r="I947" s="57"/>
    </row>
    <row r="948" spans="1:9" ht="31.5" x14ac:dyDescent="0.45">
      <c r="A948" s="64">
        <v>28</v>
      </c>
      <c r="B948" s="64" t="s">
        <v>52</v>
      </c>
      <c r="C948" s="64">
        <v>3</v>
      </c>
      <c r="D948" s="65" t="s">
        <v>393</v>
      </c>
      <c r="E948" s="65" t="s">
        <v>383</v>
      </c>
      <c r="F948" s="64" t="s">
        <v>69</v>
      </c>
      <c r="G948" s="66">
        <v>33</v>
      </c>
      <c r="H948" s="126" t="s">
        <v>972</v>
      </c>
      <c r="I948" s="70"/>
    </row>
    <row r="949" spans="1:9" ht="31.5" x14ac:dyDescent="0.45">
      <c r="A949" s="64">
        <v>28</v>
      </c>
      <c r="B949" s="64" t="s">
        <v>52</v>
      </c>
      <c r="C949" s="64">
        <v>3</v>
      </c>
      <c r="D949" s="65" t="s">
        <v>393</v>
      </c>
      <c r="E949" s="65" t="s">
        <v>973</v>
      </c>
      <c r="F949" s="64" t="s">
        <v>69</v>
      </c>
      <c r="G949" s="66">
        <v>11</v>
      </c>
      <c r="H949" s="126" t="s">
        <v>974</v>
      </c>
      <c r="I949" s="70"/>
    </row>
    <row r="950" spans="1:9" ht="31.5" x14ac:dyDescent="0.45">
      <c r="A950" s="64">
        <v>28</v>
      </c>
      <c r="B950" s="64" t="s">
        <v>52</v>
      </c>
      <c r="C950" s="64">
        <v>3</v>
      </c>
      <c r="D950" s="65" t="s">
        <v>393</v>
      </c>
      <c r="E950" s="65" t="s">
        <v>363</v>
      </c>
      <c r="F950" s="64" t="s">
        <v>69</v>
      </c>
      <c r="G950" s="66">
        <v>20957</v>
      </c>
      <c r="H950" s="126" t="s">
        <v>975</v>
      </c>
      <c r="I950" s="70"/>
    </row>
    <row r="951" spans="1:9" x14ac:dyDescent="0.45">
      <c r="A951" s="64">
        <v>28</v>
      </c>
      <c r="B951" s="64" t="s">
        <v>52</v>
      </c>
      <c r="C951" s="64">
        <v>3</v>
      </c>
      <c r="D951" s="65" t="s">
        <v>393</v>
      </c>
      <c r="E951" s="65" t="s">
        <v>976</v>
      </c>
      <c r="F951" s="64" t="s">
        <v>69</v>
      </c>
      <c r="G951" s="66">
        <v>2423</v>
      </c>
      <c r="H951" s="126" t="s">
        <v>977</v>
      </c>
      <c r="I951" s="70"/>
    </row>
    <row r="952" spans="1:9" x14ac:dyDescent="0.45">
      <c r="A952" s="64">
        <v>28</v>
      </c>
      <c r="B952" s="64" t="s">
        <v>52</v>
      </c>
      <c r="C952" s="64">
        <v>3</v>
      </c>
      <c r="D952" s="65" t="s">
        <v>393</v>
      </c>
      <c r="E952" s="65" t="s">
        <v>980</v>
      </c>
      <c r="F952" s="64" t="s">
        <v>81</v>
      </c>
      <c r="G952" s="66">
        <v>1000</v>
      </c>
      <c r="H952" s="126" t="s">
        <v>981</v>
      </c>
      <c r="I952" s="70"/>
    </row>
    <row r="953" spans="1:9" ht="63" x14ac:dyDescent="0.45">
      <c r="A953" s="46">
        <v>28</v>
      </c>
      <c r="B953" s="46" t="s">
        <v>52</v>
      </c>
      <c r="C953" s="46">
        <v>4</v>
      </c>
      <c r="D953" s="51" t="s">
        <v>1</v>
      </c>
      <c r="E953" s="51" t="s">
        <v>968</v>
      </c>
      <c r="F953" s="46" t="s">
        <v>81</v>
      </c>
      <c r="G953" s="55">
        <v>2254</v>
      </c>
      <c r="H953" s="127" t="s">
        <v>1438</v>
      </c>
      <c r="I953" s="70"/>
    </row>
    <row r="954" spans="1:9" ht="63" x14ac:dyDescent="0.45">
      <c r="A954" s="46">
        <v>28</v>
      </c>
      <c r="B954" s="46" t="s">
        <v>52</v>
      </c>
      <c r="C954" s="46">
        <v>4</v>
      </c>
      <c r="D954" s="51" t="s">
        <v>1</v>
      </c>
      <c r="E954" s="51" t="s">
        <v>1439</v>
      </c>
      <c r="F954" s="46" t="s">
        <v>81</v>
      </c>
      <c r="G954" s="55">
        <v>3647</v>
      </c>
      <c r="H954" s="127" t="s">
        <v>1479</v>
      </c>
      <c r="I954" s="70"/>
    </row>
    <row r="955" spans="1:9" ht="31.5" x14ac:dyDescent="0.45">
      <c r="A955" s="46">
        <v>28</v>
      </c>
      <c r="B955" s="46" t="s">
        <v>52</v>
      </c>
      <c r="C955" s="46">
        <v>4</v>
      </c>
      <c r="D955" s="51" t="s">
        <v>393</v>
      </c>
      <c r="E955" s="51" t="s">
        <v>1440</v>
      </c>
      <c r="F955" s="46" t="s">
        <v>81</v>
      </c>
      <c r="G955" s="55">
        <v>22</v>
      </c>
      <c r="H955" s="127" t="s">
        <v>972</v>
      </c>
      <c r="I955" s="70"/>
    </row>
    <row r="956" spans="1:9" x14ac:dyDescent="0.45">
      <c r="A956" s="46">
        <v>28</v>
      </c>
      <c r="B956" s="46" t="s">
        <v>52</v>
      </c>
      <c r="C956" s="46">
        <v>4</v>
      </c>
      <c r="D956" s="51" t="s">
        <v>393</v>
      </c>
      <c r="E956" s="51" t="s">
        <v>1441</v>
      </c>
      <c r="F956" s="46" t="s">
        <v>81</v>
      </c>
      <c r="G956" s="55">
        <v>83</v>
      </c>
      <c r="H956" s="127" t="s">
        <v>1442</v>
      </c>
      <c r="I956" s="70"/>
    </row>
    <row r="957" spans="1:9" ht="31.5" x14ac:dyDescent="0.45">
      <c r="A957" s="46">
        <v>28</v>
      </c>
      <c r="B957" s="46" t="s">
        <v>52</v>
      </c>
      <c r="C957" s="46">
        <v>4</v>
      </c>
      <c r="D957" s="51" t="s">
        <v>393</v>
      </c>
      <c r="E957" s="51" t="s">
        <v>1443</v>
      </c>
      <c r="F957" s="46" t="s">
        <v>81</v>
      </c>
      <c r="G957" s="55">
        <v>93</v>
      </c>
      <c r="H957" s="127" t="s">
        <v>1444</v>
      </c>
      <c r="I957" s="70"/>
    </row>
    <row r="958" spans="1:9" ht="31.5" x14ac:dyDescent="0.45">
      <c r="A958" s="46">
        <v>28</v>
      </c>
      <c r="B958" s="46" t="s">
        <v>52</v>
      </c>
      <c r="C958" s="46">
        <v>4</v>
      </c>
      <c r="D958" s="51" t="s">
        <v>393</v>
      </c>
      <c r="E958" s="51" t="s">
        <v>1445</v>
      </c>
      <c r="F958" s="46" t="s">
        <v>81</v>
      </c>
      <c r="G958" s="55">
        <v>574</v>
      </c>
      <c r="H958" s="127" t="s">
        <v>1446</v>
      </c>
      <c r="I958" s="70"/>
    </row>
    <row r="959" spans="1:9" ht="31.5" x14ac:dyDescent="0.45">
      <c r="A959" s="46">
        <v>28</v>
      </c>
      <c r="B959" s="46" t="s">
        <v>52</v>
      </c>
      <c r="C959" s="46">
        <v>4</v>
      </c>
      <c r="D959" s="51" t="s">
        <v>393</v>
      </c>
      <c r="E959" s="51" t="s">
        <v>1480</v>
      </c>
      <c r="F959" s="46" t="s">
        <v>81</v>
      </c>
      <c r="G959" s="55">
        <v>1566</v>
      </c>
      <c r="H959" s="127" t="s">
        <v>1481</v>
      </c>
      <c r="I959" s="70"/>
    </row>
    <row r="960" spans="1:9" x14ac:dyDescent="0.45">
      <c r="A960" s="46">
        <v>28</v>
      </c>
      <c r="B960" s="46" t="s">
        <v>52</v>
      </c>
      <c r="C960" s="46">
        <v>4</v>
      </c>
      <c r="D960" s="51" t="s">
        <v>1</v>
      </c>
      <c r="E960" s="51" t="s">
        <v>1447</v>
      </c>
      <c r="F960" s="46" t="s">
        <v>81</v>
      </c>
      <c r="G960" s="55">
        <v>436</v>
      </c>
      <c r="H960" s="127" t="s">
        <v>1482</v>
      </c>
      <c r="I960" s="70"/>
    </row>
    <row r="961" spans="1:9" x14ac:dyDescent="0.45">
      <c r="A961" s="46">
        <v>28</v>
      </c>
      <c r="B961" s="46" t="s">
        <v>52</v>
      </c>
      <c r="C961" s="46">
        <v>4</v>
      </c>
      <c r="D961" s="51" t="s">
        <v>1</v>
      </c>
      <c r="E961" s="51" t="s">
        <v>1448</v>
      </c>
      <c r="F961" s="46" t="s">
        <v>81</v>
      </c>
      <c r="G961" s="55">
        <v>250</v>
      </c>
      <c r="H961" s="127" t="s">
        <v>1449</v>
      </c>
      <c r="I961" s="70"/>
    </row>
    <row r="962" spans="1:9" ht="31.5" x14ac:dyDescent="0.45">
      <c r="A962" s="46">
        <v>28</v>
      </c>
      <c r="B962" s="46" t="s">
        <v>52</v>
      </c>
      <c r="C962" s="46">
        <v>4</v>
      </c>
      <c r="D962" s="51" t="s">
        <v>1</v>
      </c>
      <c r="E962" s="51" t="s">
        <v>1450</v>
      </c>
      <c r="F962" s="46" t="s">
        <v>81</v>
      </c>
      <c r="G962" s="55">
        <v>100</v>
      </c>
      <c r="H962" s="127" t="s">
        <v>1451</v>
      </c>
      <c r="I962" s="70"/>
    </row>
    <row r="963" spans="1:9" ht="31.5" x14ac:dyDescent="0.45">
      <c r="A963" s="46">
        <v>28</v>
      </c>
      <c r="B963" s="46" t="s">
        <v>52</v>
      </c>
      <c r="C963" s="46">
        <v>4</v>
      </c>
      <c r="D963" s="51" t="s">
        <v>1</v>
      </c>
      <c r="E963" s="51" t="s">
        <v>1483</v>
      </c>
      <c r="F963" s="46" t="s">
        <v>69</v>
      </c>
      <c r="G963" s="55">
        <v>34</v>
      </c>
      <c r="H963" s="127" t="s">
        <v>1452</v>
      </c>
      <c r="I963" s="70"/>
    </row>
    <row r="964" spans="1:9" ht="31.5" x14ac:dyDescent="0.45">
      <c r="A964" s="46">
        <v>28</v>
      </c>
      <c r="B964" s="46" t="s">
        <v>52</v>
      </c>
      <c r="C964" s="46">
        <v>4</v>
      </c>
      <c r="D964" s="51" t="s">
        <v>1</v>
      </c>
      <c r="E964" s="51" t="s">
        <v>1453</v>
      </c>
      <c r="F964" s="46" t="s">
        <v>81</v>
      </c>
      <c r="G964" s="55">
        <v>100</v>
      </c>
      <c r="H964" s="127" t="s">
        <v>1454</v>
      </c>
      <c r="I964" s="70"/>
    </row>
    <row r="965" spans="1:9" x14ac:dyDescent="0.45">
      <c r="A965" s="46">
        <v>28</v>
      </c>
      <c r="B965" s="46" t="s">
        <v>52</v>
      </c>
      <c r="C965" s="46">
        <v>4</v>
      </c>
      <c r="D965" s="51" t="s">
        <v>0</v>
      </c>
      <c r="E965" s="51" t="s">
        <v>1455</v>
      </c>
      <c r="F965" s="46" t="s">
        <v>81</v>
      </c>
      <c r="G965" s="55">
        <v>250</v>
      </c>
      <c r="H965" s="127" t="s">
        <v>1456</v>
      </c>
      <c r="I965" s="70"/>
    </row>
    <row r="966" spans="1:9" x14ac:dyDescent="0.45">
      <c r="A966" s="46">
        <v>28</v>
      </c>
      <c r="B966" s="46" t="s">
        <v>52</v>
      </c>
      <c r="C966" s="46">
        <v>4</v>
      </c>
      <c r="D966" s="51" t="s">
        <v>0</v>
      </c>
      <c r="E966" s="51" t="s">
        <v>1457</v>
      </c>
      <c r="F966" s="46" t="s">
        <v>81</v>
      </c>
      <c r="G966" s="55">
        <v>50</v>
      </c>
      <c r="H966" s="127" t="s">
        <v>1458</v>
      </c>
      <c r="I966" s="70"/>
    </row>
    <row r="967" spans="1:9" x14ac:dyDescent="0.45">
      <c r="A967" s="46">
        <v>28</v>
      </c>
      <c r="B967" s="46" t="s">
        <v>52</v>
      </c>
      <c r="C967" s="46">
        <v>4</v>
      </c>
      <c r="D967" s="51" t="s">
        <v>559</v>
      </c>
      <c r="E967" s="51" t="s">
        <v>1459</v>
      </c>
      <c r="F967" s="46" t="s">
        <v>81</v>
      </c>
      <c r="G967" s="55">
        <v>40</v>
      </c>
      <c r="H967" s="127" t="s">
        <v>1460</v>
      </c>
      <c r="I967" s="70"/>
    </row>
    <row r="968" spans="1:9" x14ac:dyDescent="0.45">
      <c r="A968" s="46">
        <v>28</v>
      </c>
      <c r="B968" s="46" t="s">
        <v>52</v>
      </c>
      <c r="C968" s="46">
        <v>4</v>
      </c>
      <c r="D968" s="51" t="s">
        <v>393</v>
      </c>
      <c r="E968" s="51" t="s">
        <v>1461</v>
      </c>
      <c r="F968" s="46" t="s">
        <v>81</v>
      </c>
      <c r="G968" s="55">
        <v>37</v>
      </c>
      <c r="H968" s="127" t="s">
        <v>1462</v>
      </c>
      <c r="I968" s="70"/>
    </row>
    <row r="969" spans="1:9" ht="31.5" x14ac:dyDescent="0.45">
      <c r="A969" s="46">
        <v>28</v>
      </c>
      <c r="B969" s="46" t="s">
        <v>52</v>
      </c>
      <c r="C969" s="46">
        <v>4</v>
      </c>
      <c r="D969" s="51" t="s">
        <v>142</v>
      </c>
      <c r="E969" s="51" t="s">
        <v>1463</v>
      </c>
      <c r="F969" s="46" t="s">
        <v>81</v>
      </c>
      <c r="G969" s="55">
        <v>7</v>
      </c>
      <c r="H969" s="127" t="s">
        <v>1464</v>
      </c>
      <c r="I969" s="70"/>
    </row>
    <row r="970" spans="1:9" ht="31.5" x14ac:dyDescent="0.45">
      <c r="A970" s="123">
        <v>28</v>
      </c>
      <c r="B970" s="123" t="s">
        <v>52</v>
      </c>
      <c r="C970" s="123">
        <v>4</v>
      </c>
      <c r="D970" s="124" t="s">
        <v>137</v>
      </c>
      <c r="E970" s="129" t="s">
        <v>1465</v>
      </c>
      <c r="F970" s="123" t="s">
        <v>81</v>
      </c>
      <c r="G970" s="125">
        <v>69</v>
      </c>
      <c r="H970" s="128" t="s">
        <v>1466</v>
      </c>
      <c r="I970" s="70"/>
    </row>
    <row r="971" spans="1:9" ht="31.5" x14ac:dyDescent="0.45">
      <c r="A971" s="123">
        <v>28</v>
      </c>
      <c r="B971" s="123" t="s">
        <v>52</v>
      </c>
      <c r="C971" s="123">
        <v>4</v>
      </c>
      <c r="D971" s="129" t="s">
        <v>393</v>
      </c>
      <c r="E971" s="129" t="s">
        <v>363</v>
      </c>
      <c r="F971" s="151" t="s">
        <v>81</v>
      </c>
      <c r="G971" s="152">
        <v>629</v>
      </c>
      <c r="H971" s="152" t="s">
        <v>1467</v>
      </c>
      <c r="I971" s="70"/>
    </row>
    <row r="972" spans="1:9" ht="31.5" x14ac:dyDescent="0.45">
      <c r="A972" s="123">
        <v>28</v>
      </c>
      <c r="B972" s="123" t="s">
        <v>52</v>
      </c>
      <c r="C972" s="123">
        <v>4</v>
      </c>
      <c r="D972" s="129" t="s">
        <v>393</v>
      </c>
      <c r="E972" s="129" t="s">
        <v>1468</v>
      </c>
      <c r="F972" s="151" t="s">
        <v>81</v>
      </c>
      <c r="G972" s="152">
        <v>1000</v>
      </c>
      <c r="H972" s="152" t="s">
        <v>1469</v>
      </c>
      <c r="I972" s="70"/>
    </row>
    <row r="973" spans="1:9" ht="31.5" x14ac:dyDescent="0.45">
      <c r="A973" s="123">
        <v>28</v>
      </c>
      <c r="B973" s="123" t="s">
        <v>52</v>
      </c>
      <c r="C973" s="123">
        <v>4</v>
      </c>
      <c r="D973" s="129" t="s">
        <v>393</v>
      </c>
      <c r="E973" s="129" t="s">
        <v>1470</v>
      </c>
      <c r="F973" s="151" t="s">
        <v>81</v>
      </c>
      <c r="G973" s="152">
        <v>110</v>
      </c>
      <c r="H973" s="152" t="s">
        <v>1471</v>
      </c>
      <c r="I973" s="70"/>
    </row>
    <row r="974" spans="1:9" x14ac:dyDescent="0.45">
      <c r="A974" s="123">
        <v>28</v>
      </c>
      <c r="B974" s="123" t="s">
        <v>52</v>
      </c>
      <c r="C974" s="123">
        <v>4</v>
      </c>
      <c r="D974" s="129" t="s">
        <v>393</v>
      </c>
      <c r="E974" s="129" t="s">
        <v>1472</v>
      </c>
      <c r="F974" s="151" t="s">
        <v>81</v>
      </c>
      <c r="G974" s="152">
        <v>760</v>
      </c>
      <c r="H974" s="152" t="s">
        <v>1473</v>
      </c>
      <c r="I974" s="70"/>
    </row>
    <row r="975" spans="1:9" ht="63" x14ac:dyDescent="0.45">
      <c r="A975" s="123">
        <v>28</v>
      </c>
      <c r="B975" s="123" t="s">
        <v>52</v>
      </c>
      <c r="C975" s="123">
        <v>4</v>
      </c>
      <c r="D975" s="129" t="s">
        <v>4</v>
      </c>
      <c r="E975" s="129" t="s">
        <v>1474</v>
      </c>
      <c r="F975" s="151" t="s">
        <v>81</v>
      </c>
      <c r="G975" s="152">
        <v>30</v>
      </c>
      <c r="H975" s="152" t="s">
        <v>1484</v>
      </c>
      <c r="I975" s="70"/>
    </row>
    <row r="976" spans="1:9" x14ac:dyDescent="0.45">
      <c r="A976" s="69" t="s">
        <v>986</v>
      </c>
      <c r="B976" s="130"/>
      <c r="C976" s="69"/>
      <c r="D976" s="58"/>
      <c r="E976" s="58"/>
      <c r="F976" s="56"/>
      <c r="G976" s="63"/>
      <c r="H976" s="63"/>
      <c r="I976" s="70"/>
    </row>
    <row r="977" x14ac:dyDescent="0.45"/>
    <row r="978" x14ac:dyDescent="0.45"/>
    <row r="979" x14ac:dyDescent="0.45"/>
    <row r="980" x14ac:dyDescent="0.45"/>
    <row r="981" x14ac:dyDescent="0.45"/>
    <row r="982" x14ac:dyDescent="0.45"/>
    <row r="983" x14ac:dyDescent="0.45"/>
    <row r="984" x14ac:dyDescent="0.45"/>
    <row r="985" x14ac:dyDescent="0.45"/>
    <row r="986" x14ac:dyDescent="0.45"/>
    <row r="987" x14ac:dyDescent="0.45"/>
    <row r="988" x14ac:dyDescent="0.45"/>
    <row r="989" x14ac:dyDescent="0.45"/>
    <row r="990" x14ac:dyDescent="0.45"/>
    <row r="991" x14ac:dyDescent="0.45"/>
    <row r="992" x14ac:dyDescent="0.45"/>
    <row r="993" x14ac:dyDescent="0.45"/>
    <row r="994" x14ac:dyDescent="0.45"/>
    <row r="995" x14ac:dyDescent="0.45"/>
    <row r="996" x14ac:dyDescent="0.45"/>
    <row r="997" x14ac:dyDescent="0.45"/>
    <row r="998" x14ac:dyDescent="0.45"/>
    <row r="999" x14ac:dyDescent="0.45"/>
    <row r="1000" x14ac:dyDescent="0.45"/>
    <row r="1001" x14ac:dyDescent="0.45"/>
    <row r="1002" x14ac:dyDescent="0.45"/>
    <row r="1003" x14ac:dyDescent="0.45"/>
    <row r="1004" x14ac:dyDescent="0.45"/>
    <row r="1005" x14ac:dyDescent="0.45"/>
    <row r="1006" x14ac:dyDescent="0.45"/>
    <row r="1007" x14ac:dyDescent="0.45"/>
    <row r="1008" x14ac:dyDescent="0.45"/>
    <row r="1009" x14ac:dyDescent="0.45"/>
    <row r="1010" x14ac:dyDescent="0.45"/>
    <row r="1011" x14ac:dyDescent="0.45"/>
    <row r="1012" x14ac:dyDescent="0.45"/>
    <row r="1013" x14ac:dyDescent="0.45"/>
    <row r="1014" x14ac:dyDescent="0.45"/>
    <row r="1015" x14ac:dyDescent="0.45"/>
    <row r="1016" x14ac:dyDescent="0.45"/>
    <row r="1017" x14ac:dyDescent="0.45"/>
    <row r="1018" x14ac:dyDescent="0.45"/>
    <row r="1019" x14ac:dyDescent="0.45"/>
    <row r="1020" x14ac:dyDescent="0.45"/>
    <row r="1021" x14ac:dyDescent="0.45"/>
    <row r="1022" x14ac:dyDescent="0.45"/>
    <row r="1023" x14ac:dyDescent="0.45"/>
    <row r="1024" x14ac:dyDescent="0.45"/>
    <row r="1025" x14ac:dyDescent="0.45"/>
    <row r="1026" x14ac:dyDescent="0.45"/>
    <row r="1027" x14ac:dyDescent="0.45"/>
    <row r="1028" x14ac:dyDescent="0.45"/>
    <row r="1029" x14ac:dyDescent="0.45"/>
    <row r="1030" x14ac:dyDescent="0.45"/>
    <row r="1031" x14ac:dyDescent="0.45"/>
    <row r="1032" x14ac:dyDescent="0.45"/>
    <row r="1033" x14ac:dyDescent="0.45"/>
    <row r="1034" x14ac:dyDescent="0.45"/>
    <row r="1035" x14ac:dyDescent="0.45"/>
    <row r="1036" x14ac:dyDescent="0.45"/>
    <row r="1037" x14ac:dyDescent="0.45"/>
    <row r="1038" x14ac:dyDescent="0.45"/>
    <row r="1039" x14ac:dyDescent="0.45"/>
    <row r="1040" x14ac:dyDescent="0.45"/>
    <row r="1041" x14ac:dyDescent="0.45"/>
    <row r="1042" x14ac:dyDescent="0.45"/>
    <row r="1043" x14ac:dyDescent="0.45"/>
    <row r="1044" x14ac:dyDescent="0.45"/>
  </sheetData>
  <dataValidations xWindow="1315" yWindow="516" count="4">
    <dataValidation allowBlank="1" showInputMessage="1" showErrorMessage="1" promptTitle="Activity Description" prompt="Enter detailed description of the activity or grouping of activities._x000a__x000a_What was the reach and impact of the activity?_x000a__x000a_Has the Board made adjustments from the original Expenditure Plan?_x000a_" sqref="E319:E327 E968:E970" xr:uid="{BF918AD2-9F9E-461A-8129-AE769066ED2B}"/>
    <dataValidation allowBlank="1" showInputMessage="1" showErrorMessage="1" prompt="Enter detailed description of the activity or grouping of activities._x000a__x000a_What was the reach and impact of the activity?_x000a__x000a_Has the Board made adjustments from the original Expenditure Plan?_x000a_" sqref="E946:E967 E681:E742" xr:uid="{70A01F7E-AFD0-4D23-8B0C-C231E3EC7E6C}"/>
    <dataValidation allowBlank="1" showInputMessage="1" showErrorMessage="1" prompt="Enter the number and type of new, unduplicated participants served during the quarter._x000a__x000a_Participants might be programs or individuals (such as teachers or children)._x000a_" sqref="G319:G327 G946:G970 G681:G742" xr:uid="{0F091E20-0DA7-425B-BC94-9CDFCDD5152E}"/>
    <dataValidation allowBlank="1" showInputMessage="1" showErrorMessage="1" promptTitle="Describe the measurable outcomes" prompt="Use numbers to indicate results._x000a__x000a_NOTE: Some outcomes may not be available within the quarter an activity is completed. The Board may denote results are TBD and update in a later report._x000a__x000a_If updating data for a previous quarter, include date added." sqref="H319:H327 H946:H970 H681:H742" xr:uid="{91FEE014-FA2E-4CA4-8467-D6B6388B3C2B}"/>
  </dataValidations>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FB30D-2C36-4C1D-AE44-DE9BC252D171}">
  <sheetPr>
    <tabColor theme="1" tint="4.9989318521683403E-2"/>
  </sheetPr>
  <dimension ref="A1:EP1271"/>
  <sheetViews>
    <sheetView topLeftCell="A795" zoomScale="70" zoomScaleNormal="70" workbookViewId="0">
      <selection activeCell="E816" sqref="E816"/>
    </sheetView>
  </sheetViews>
  <sheetFormatPr defaultColWidth="8.796875" defaultRowHeight="13.15" x14ac:dyDescent="0.45"/>
  <cols>
    <col min="1" max="1" width="10" style="181" customWidth="1"/>
    <col min="2" max="2" width="18" style="181" customWidth="1"/>
    <col min="3" max="3" width="36.53125" style="226" bestFit="1" customWidth="1"/>
    <col min="4" max="4" width="71.19921875" style="226" bestFit="1" customWidth="1"/>
    <col min="5" max="5" width="91.6640625" style="226" customWidth="1"/>
    <col min="6" max="6" width="17.796875" style="226" customWidth="1"/>
    <col min="7" max="7" width="18" style="240" customWidth="1"/>
    <col min="8" max="8" width="63.46484375" style="241" customWidth="1"/>
    <col min="9" max="145" width="8.796875" style="172"/>
    <col min="146" max="146" width="8.796875" style="225"/>
    <col min="147" max="16384" width="8.796875" style="226"/>
  </cols>
  <sheetData>
    <row r="1" spans="1:146" s="172" customFormat="1" ht="39.4" x14ac:dyDescent="0.45">
      <c r="A1" s="222" t="s">
        <v>63</v>
      </c>
      <c r="B1" s="223" t="s">
        <v>64</v>
      </c>
      <c r="C1" s="223" t="s">
        <v>9</v>
      </c>
      <c r="D1" s="222" t="s">
        <v>65</v>
      </c>
      <c r="E1" s="222" t="s">
        <v>66</v>
      </c>
      <c r="F1" s="222" t="s">
        <v>67</v>
      </c>
      <c r="G1" s="222" t="s">
        <v>1732</v>
      </c>
      <c r="H1" s="224" t="s">
        <v>68</v>
      </c>
      <c r="EP1" s="225"/>
    </row>
    <row r="2" spans="1:146" s="172" customFormat="1" ht="26.25" x14ac:dyDescent="0.45">
      <c r="A2" s="161">
        <v>20</v>
      </c>
      <c r="B2" s="161">
        <v>2</v>
      </c>
      <c r="C2" s="162" t="s">
        <v>44</v>
      </c>
      <c r="D2" s="162" t="s">
        <v>1</v>
      </c>
      <c r="E2" s="163" t="s">
        <v>494</v>
      </c>
      <c r="F2" s="162" t="s">
        <v>81</v>
      </c>
      <c r="G2" s="161">
        <v>50</v>
      </c>
      <c r="H2" s="203" t="s">
        <v>495</v>
      </c>
      <c r="EP2" s="225"/>
    </row>
    <row r="3" spans="1:146" s="172" customFormat="1" ht="26.25" x14ac:dyDescent="0.45">
      <c r="A3" s="161">
        <v>20</v>
      </c>
      <c r="B3" s="161">
        <v>2</v>
      </c>
      <c r="C3" s="162" t="s">
        <v>44</v>
      </c>
      <c r="D3" s="162" t="s">
        <v>1</v>
      </c>
      <c r="E3" s="163" t="s">
        <v>496</v>
      </c>
      <c r="F3" s="162" t="s">
        <v>81</v>
      </c>
      <c r="G3" s="161">
        <v>40</v>
      </c>
      <c r="H3" s="203" t="s">
        <v>495</v>
      </c>
      <c r="EP3" s="225"/>
    </row>
    <row r="4" spans="1:146" s="172" customFormat="1" ht="52.5" x14ac:dyDescent="0.45">
      <c r="A4" s="161">
        <v>20</v>
      </c>
      <c r="B4" s="161">
        <v>2</v>
      </c>
      <c r="C4" s="162" t="s">
        <v>44</v>
      </c>
      <c r="D4" s="162" t="s">
        <v>83</v>
      </c>
      <c r="E4" s="163" t="s">
        <v>2011</v>
      </c>
      <c r="F4" s="162" t="s">
        <v>81</v>
      </c>
      <c r="G4" s="161">
        <v>137</v>
      </c>
      <c r="H4" s="203" t="s">
        <v>2010</v>
      </c>
      <c r="EP4" s="225"/>
    </row>
    <row r="5" spans="1:146" s="172" customFormat="1" ht="26.25" x14ac:dyDescent="0.45">
      <c r="A5" s="164">
        <v>20</v>
      </c>
      <c r="B5" s="164">
        <v>3</v>
      </c>
      <c r="C5" s="165" t="s">
        <v>44</v>
      </c>
      <c r="D5" s="165" t="s">
        <v>0</v>
      </c>
      <c r="E5" s="166" t="s">
        <v>847</v>
      </c>
      <c r="F5" s="165" t="s">
        <v>81</v>
      </c>
      <c r="G5" s="164">
        <v>50</v>
      </c>
      <c r="H5" s="188" t="s">
        <v>495</v>
      </c>
      <c r="EP5" s="225"/>
    </row>
    <row r="6" spans="1:146" s="172" customFormat="1" ht="26.25" x14ac:dyDescent="0.45">
      <c r="A6" s="164">
        <v>20</v>
      </c>
      <c r="B6" s="164">
        <v>3</v>
      </c>
      <c r="C6" s="165" t="s">
        <v>44</v>
      </c>
      <c r="D6" s="165" t="s">
        <v>1</v>
      </c>
      <c r="E6" s="166" t="s">
        <v>848</v>
      </c>
      <c r="F6" s="165" t="s">
        <v>81</v>
      </c>
      <c r="G6" s="164">
        <v>50</v>
      </c>
      <c r="H6" s="188" t="s">
        <v>495</v>
      </c>
      <c r="EP6" s="225"/>
    </row>
    <row r="7" spans="1:146" s="172" customFormat="1" ht="26.25" x14ac:dyDescent="0.45">
      <c r="A7" s="164">
        <v>20</v>
      </c>
      <c r="B7" s="164">
        <v>3</v>
      </c>
      <c r="C7" s="165" t="s">
        <v>44</v>
      </c>
      <c r="D7" s="165" t="s">
        <v>1</v>
      </c>
      <c r="E7" s="166" t="s">
        <v>849</v>
      </c>
      <c r="F7" s="165" t="s">
        <v>81</v>
      </c>
      <c r="G7" s="164">
        <v>40</v>
      </c>
      <c r="H7" s="188" t="s">
        <v>495</v>
      </c>
      <c r="EP7" s="225"/>
    </row>
    <row r="8" spans="1:146" s="172" customFormat="1" ht="26.25" x14ac:dyDescent="0.45">
      <c r="A8" s="164">
        <v>20</v>
      </c>
      <c r="B8" s="164">
        <v>3</v>
      </c>
      <c r="C8" s="165" t="s">
        <v>44</v>
      </c>
      <c r="D8" s="165" t="s">
        <v>1</v>
      </c>
      <c r="E8" s="166" t="s">
        <v>850</v>
      </c>
      <c r="F8" s="165" t="s">
        <v>81</v>
      </c>
      <c r="G8" s="164">
        <v>50</v>
      </c>
      <c r="H8" s="188" t="s">
        <v>495</v>
      </c>
      <c r="EP8" s="225"/>
    </row>
    <row r="9" spans="1:146" s="172" customFormat="1" ht="26.25" x14ac:dyDescent="0.45">
      <c r="A9" s="164">
        <v>20</v>
      </c>
      <c r="B9" s="164">
        <v>3</v>
      </c>
      <c r="C9" s="165" t="s">
        <v>44</v>
      </c>
      <c r="D9" s="165" t="s">
        <v>1</v>
      </c>
      <c r="E9" s="166" t="s">
        <v>851</v>
      </c>
      <c r="F9" s="165" t="s">
        <v>81</v>
      </c>
      <c r="G9" s="164">
        <v>100</v>
      </c>
      <c r="H9" s="188" t="s">
        <v>495</v>
      </c>
      <c r="EP9" s="225"/>
    </row>
    <row r="10" spans="1:146" s="172" customFormat="1" ht="26.25" x14ac:dyDescent="0.45">
      <c r="A10" s="164">
        <v>20</v>
      </c>
      <c r="B10" s="164">
        <v>3</v>
      </c>
      <c r="C10" s="165" t="s">
        <v>44</v>
      </c>
      <c r="D10" s="165" t="s">
        <v>1</v>
      </c>
      <c r="E10" s="166" t="s">
        <v>852</v>
      </c>
      <c r="F10" s="165" t="s">
        <v>81</v>
      </c>
      <c r="G10" s="164">
        <v>30</v>
      </c>
      <c r="H10" s="188" t="s">
        <v>495</v>
      </c>
      <c r="EP10" s="225"/>
    </row>
    <row r="11" spans="1:146" s="172" customFormat="1" ht="26.25" x14ac:dyDescent="0.45">
      <c r="A11" s="164">
        <v>20</v>
      </c>
      <c r="B11" s="164">
        <v>3</v>
      </c>
      <c r="C11" s="165" t="s">
        <v>44</v>
      </c>
      <c r="D11" s="165" t="s">
        <v>1</v>
      </c>
      <c r="E11" s="166" t="s">
        <v>853</v>
      </c>
      <c r="F11" s="165" t="s">
        <v>81</v>
      </c>
      <c r="G11" s="164">
        <v>50</v>
      </c>
      <c r="H11" s="188" t="s">
        <v>495</v>
      </c>
      <c r="EP11" s="225"/>
    </row>
    <row r="12" spans="1:146" s="172" customFormat="1" ht="26.25" x14ac:dyDescent="0.45">
      <c r="A12" s="164">
        <v>20</v>
      </c>
      <c r="B12" s="164">
        <v>3</v>
      </c>
      <c r="C12" s="165" t="s">
        <v>44</v>
      </c>
      <c r="D12" s="165" t="s">
        <v>1</v>
      </c>
      <c r="E12" s="166" t="s">
        <v>854</v>
      </c>
      <c r="F12" s="165" t="s">
        <v>81</v>
      </c>
      <c r="G12" s="164">
        <v>25</v>
      </c>
      <c r="H12" s="188" t="s">
        <v>495</v>
      </c>
      <c r="EP12" s="225"/>
    </row>
    <row r="13" spans="1:146" s="172" customFormat="1" ht="26.25" x14ac:dyDescent="0.45">
      <c r="A13" s="164">
        <v>20</v>
      </c>
      <c r="B13" s="164">
        <v>3</v>
      </c>
      <c r="C13" s="165" t="s">
        <v>44</v>
      </c>
      <c r="D13" s="165" t="s">
        <v>1</v>
      </c>
      <c r="E13" s="166" t="s">
        <v>855</v>
      </c>
      <c r="F13" s="165" t="s">
        <v>81</v>
      </c>
      <c r="G13" s="164">
        <v>50</v>
      </c>
      <c r="H13" s="188" t="s">
        <v>495</v>
      </c>
      <c r="EP13" s="225"/>
    </row>
    <row r="14" spans="1:146" s="172" customFormat="1" ht="26.25" x14ac:dyDescent="0.45">
      <c r="A14" s="164">
        <v>20</v>
      </c>
      <c r="B14" s="164">
        <v>3</v>
      </c>
      <c r="C14" s="165" t="s">
        <v>44</v>
      </c>
      <c r="D14" s="165" t="s">
        <v>1</v>
      </c>
      <c r="E14" s="166" t="s">
        <v>856</v>
      </c>
      <c r="F14" s="165" t="s">
        <v>81</v>
      </c>
      <c r="G14" s="164">
        <v>40</v>
      </c>
      <c r="H14" s="188" t="s">
        <v>495</v>
      </c>
      <c r="EP14" s="225"/>
    </row>
    <row r="15" spans="1:146" s="172" customFormat="1" ht="26.25" x14ac:dyDescent="0.45">
      <c r="A15" s="164">
        <v>20</v>
      </c>
      <c r="B15" s="164">
        <v>3</v>
      </c>
      <c r="C15" s="165" t="s">
        <v>44</v>
      </c>
      <c r="D15" s="165" t="s">
        <v>1</v>
      </c>
      <c r="E15" s="166" t="s">
        <v>857</v>
      </c>
      <c r="F15" s="165" t="s">
        <v>81</v>
      </c>
      <c r="G15" s="164">
        <v>25</v>
      </c>
      <c r="H15" s="188" t="s">
        <v>495</v>
      </c>
      <c r="EP15" s="225"/>
    </row>
    <row r="16" spans="1:146" s="172" customFormat="1" ht="26.25" x14ac:dyDescent="0.45">
      <c r="A16" s="164">
        <v>20</v>
      </c>
      <c r="B16" s="164">
        <v>3</v>
      </c>
      <c r="C16" s="165" t="s">
        <v>44</v>
      </c>
      <c r="D16" s="165" t="s">
        <v>1</v>
      </c>
      <c r="E16" s="166" t="s">
        <v>858</v>
      </c>
      <c r="F16" s="165" t="s">
        <v>81</v>
      </c>
      <c r="G16" s="164">
        <v>50</v>
      </c>
      <c r="H16" s="188" t="s">
        <v>495</v>
      </c>
      <c r="EP16" s="225"/>
    </row>
    <row r="17" spans="1:146" s="172" customFormat="1" ht="26.25" x14ac:dyDescent="0.45">
      <c r="A17" s="164">
        <v>20</v>
      </c>
      <c r="B17" s="164">
        <v>3</v>
      </c>
      <c r="C17" s="165" t="s">
        <v>44</v>
      </c>
      <c r="D17" s="165" t="s">
        <v>1</v>
      </c>
      <c r="E17" s="166" t="s">
        <v>859</v>
      </c>
      <c r="F17" s="165" t="s">
        <v>81</v>
      </c>
      <c r="G17" s="164">
        <v>50</v>
      </c>
      <c r="H17" s="188" t="s">
        <v>495</v>
      </c>
      <c r="EP17" s="225"/>
    </row>
    <row r="18" spans="1:146" s="172" customFormat="1" ht="26.25" x14ac:dyDescent="0.45">
      <c r="A18" s="164">
        <v>20</v>
      </c>
      <c r="B18" s="164">
        <v>3</v>
      </c>
      <c r="C18" s="165" t="s">
        <v>44</v>
      </c>
      <c r="D18" s="165" t="s">
        <v>1</v>
      </c>
      <c r="E18" s="166" t="s">
        <v>860</v>
      </c>
      <c r="F18" s="165" t="s">
        <v>81</v>
      </c>
      <c r="G18" s="164">
        <v>50</v>
      </c>
      <c r="H18" s="188" t="s">
        <v>495</v>
      </c>
      <c r="EP18" s="225"/>
    </row>
    <row r="19" spans="1:146" s="172" customFormat="1" ht="26.25" x14ac:dyDescent="0.45">
      <c r="A19" s="164">
        <v>20</v>
      </c>
      <c r="B19" s="164">
        <v>3</v>
      </c>
      <c r="C19" s="165" t="s">
        <v>44</v>
      </c>
      <c r="D19" s="165" t="s">
        <v>1</v>
      </c>
      <c r="E19" s="166" t="s">
        <v>861</v>
      </c>
      <c r="F19" s="165" t="s">
        <v>81</v>
      </c>
      <c r="G19" s="164">
        <v>25</v>
      </c>
      <c r="H19" s="188" t="s">
        <v>495</v>
      </c>
      <c r="EP19" s="225"/>
    </row>
    <row r="20" spans="1:146" s="172" customFormat="1" ht="26.25" x14ac:dyDescent="0.45">
      <c r="A20" s="164">
        <v>20</v>
      </c>
      <c r="B20" s="164">
        <v>3</v>
      </c>
      <c r="C20" s="165" t="s">
        <v>44</v>
      </c>
      <c r="D20" s="165" t="s">
        <v>1</v>
      </c>
      <c r="E20" s="166" t="s">
        <v>862</v>
      </c>
      <c r="F20" s="165" t="s">
        <v>81</v>
      </c>
      <c r="G20" s="164">
        <v>50</v>
      </c>
      <c r="H20" s="188" t="s">
        <v>495</v>
      </c>
      <c r="EP20" s="225"/>
    </row>
    <row r="21" spans="1:146" s="172" customFormat="1" ht="26.25" x14ac:dyDescent="0.45">
      <c r="A21" s="164">
        <v>20</v>
      </c>
      <c r="B21" s="164">
        <v>3</v>
      </c>
      <c r="C21" s="165" t="s">
        <v>44</v>
      </c>
      <c r="D21" s="165" t="s">
        <v>1</v>
      </c>
      <c r="E21" s="166" t="s">
        <v>863</v>
      </c>
      <c r="F21" s="165" t="s">
        <v>81</v>
      </c>
      <c r="G21" s="164">
        <v>50</v>
      </c>
      <c r="H21" s="188" t="s">
        <v>495</v>
      </c>
      <c r="EP21" s="225"/>
    </row>
    <row r="22" spans="1:146" s="172" customFormat="1" ht="26.25" x14ac:dyDescent="0.45">
      <c r="A22" s="164">
        <v>20</v>
      </c>
      <c r="B22" s="164">
        <v>3</v>
      </c>
      <c r="C22" s="165" t="s">
        <v>44</v>
      </c>
      <c r="D22" s="165" t="s">
        <v>1</v>
      </c>
      <c r="E22" s="166" t="s">
        <v>864</v>
      </c>
      <c r="F22" s="165" t="s">
        <v>81</v>
      </c>
      <c r="G22" s="164">
        <v>30</v>
      </c>
      <c r="H22" s="188" t="s">
        <v>495</v>
      </c>
      <c r="EP22" s="225"/>
    </row>
    <row r="23" spans="1:146" s="172" customFormat="1" ht="26.25" x14ac:dyDescent="0.45">
      <c r="A23" s="164">
        <v>20</v>
      </c>
      <c r="B23" s="164">
        <v>3</v>
      </c>
      <c r="C23" s="165" t="s">
        <v>44</v>
      </c>
      <c r="D23" s="165" t="s">
        <v>1</v>
      </c>
      <c r="E23" s="166" t="s">
        <v>865</v>
      </c>
      <c r="F23" s="165" t="s">
        <v>81</v>
      </c>
      <c r="G23" s="164">
        <v>30</v>
      </c>
      <c r="H23" s="188" t="s">
        <v>495</v>
      </c>
      <c r="EP23" s="225"/>
    </row>
    <row r="24" spans="1:146" s="172" customFormat="1" ht="26.25" x14ac:dyDescent="0.45">
      <c r="A24" s="164">
        <v>20</v>
      </c>
      <c r="B24" s="164">
        <v>3</v>
      </c>
      <c r="C24" s="165" t="s">
        <v>44</v>
      </c>
      <c r="D24" s="165" t="s">
        <v>1</v>
      </c>
      <c r="E24" s="166" t="s">
        <v>866</v>
      </c>
      <c r="F24" s="165" t="s">
        <v>81</v>
      </c>
      <c r="G24" s="164">
        <v>40</v>
      </c>
      <c r="H24" s="188" t="s">
        <v>495</v>
      </c>
      <c r="EP24" s="225"/>
    </row>
    <row r="25" spans="1:146" s="172" customFormat="1" ht="26.25" x14ac:dyDescent="0.45">
      <c r="A25" s="164">
        <v>20</v>
      </c>
      <c r="B25" s="164">
        <v>3</v>
      </c>
      <c r="C25" s="165" t="s">
        <v>44</v>
      </c>
      <c r="D25" s="165" t="s">
        <v>1</v>
      </c>
      <c r="E25" s="166" t="s">
        <v>867</v>
      </c>
      <c r="F25" s="165" t="s">
        <v>81</v>
      </c>
      <c r="G25" s="164">
        <v>50</v>
      </c>
      <c r="H25" s="188" t="s">
        <v>495</v>
      </c>
      <c r="EP25" s="225"/>
    </row>
    <row r="26" spans="1:146" s="172" customFormat="1" ht="26.25" x14ac:dyDescent="0.45">
      <c r="A26" s="164">
        <v>20</v>
      </c>
      <c r="B26" s="164">
        <v>3</v>
      </c>
      <c r="C26" s="165" t="s">
        <v>44</v>
      </c>
      <c r="D26" s="165" t="s">
        <v>1</v>
      </c>
      <c r="E26" s="166" t="s">
        <v>868</v>
      </c>
      <c r="F26" s="165" t="s">
        <v>81</v>
      </c>
      <c r="G26" s="164">
        <v>30</v>
      </c>
      <c r="H26" s="188" t="s">
        <v>495</v>
      </c>
      <c r="EP26" s="225"/>
    </row>
    <row r="27" spans="1:146" s="172" customFormat="1" ht="26.25" x14ac:dyDescent="0.45">
      <c r="A27" s="164">
        <v>20</v>
      </c>
      <c r="B27" s="164">
        <v>3</v>
      </c>
      <c r="C27" s="165" t="s">
        <v>44</v>
      </c>
      <c r="D27" s="198" t="s">
        <v>1</v>
      </c>
      <c r="E27" s="166" t="s">
        <v>869</v>
      </c>
      <c r="F27" s="165" t="s">
        <v>81</v>
      </c>
      <c r="G27" s="164">
        <v>60</v>
      </c>
      <c r="H27" s="166" t="s">
        <v>495</v>
      </c>
      <c r="EP27" s="225"/>
    </row>
    <row r="28" spans="1:146" s="172" customFormat="1" ht="26.25" x14ac:dyDescent="0.45">
      <c r="A28" s="164">
        <v>20</v>
      </c>
      <c r="B28" s="164">
        <v>3</v>
      </c>
      <c r="C28" s="165" t="s">
        <v>44</v>
      </c>
      <c r="D28" s="198" t="s">
        <v>1</v>
      </c>
      <c r="E28" s="166" t="s">
        <v>870</v>
      </c>
      <c r="F28" s="165" t="s">
        <v>81</v>
      </c>
      <c r="G28" s="164">
        <v>25</v>
      </c>
      <c r="H28" s="166" t="s">
        <v>495</v>
      </c>
      <c r="EP28" s="225"/>
    </row>
    <row r="29" spans="1:146" s="172" customFormat="1" ht="26.25" x14ac:dyDescent="0.45">
      <c r="A29" s="164">
        <v>20</v>
      </c>
      <c r="B29" s="164">
        <v>3</v>
      </c>
      <c r="C29" s="165" t="s">
        <v>44</v>
      </c>
      <c r="D29" s="198" t="s">
        <v>1</v>
      </c>
      <c r="E29" s="166" t="s">
        <v>871</v>
      </c>
      <c r="F29" s="165" t="s">
        <v>81</v>
      </c>
      <c r="G29" s="164">
        <v>25</v>
      </c>
      <c r="H29" s="166" t="s">
        <v>495</v>
      </c>
      <c r="EP29" s="225"/>
    </row>
    <row r="30" spans="1:146" s="172" customFormat="1" ht="39.4" x14ac:dyDescent="0.45">
      <c r="A30" s="164">
        <v>20</v>
      </c>
      <c r="B30" s="164">
        <v>3</v>
      </c>
      <c r="C30" s="165" t="s">
        <v>44</v>
      </c>
      <c r="D30" s="198" t="s">
        <v>1</v>
      </c>
      <c r="E30" s="166" t="s">
        <v>838</v>
      </c>
      <c r="F30" s="165" t="s">
        <v>81</v>
      </c>
      <c r="G30" s="164">
        <v>15</v>
      </c>
      <c r="H30" s="166" t="s">
        <v>1897</v>
      </c>
      <c r="EP30" s="225"/>
    </row>
    <row r="31" spans="1:146" s="172" customFormat="1" ht="26.25" x14ac:dyDescent="0.45">
      <c r="A31" s="164">
        <v>20</v>
      </c>
      <c r="B31" s="164">
        <v>3</v>
      </c>
      <c r="C31" s="165" t="s">
        <v>44</v>
      </c>
      <c r="D31" s="198" t="s">
        <v>83</v>
      </c>
      <c r="E31" s="166" t="s">
        <v>843</v>
      </c>
      <c r="F31" s="165" t="s">
        <v>81</v>
      </c>
      <c r="G31" s="164">
        <v>17</v>
      </c>
      <c r="H31" s="166" t="s">
        <v>844</v>
      </c>
      <c r="EP31" s="225"/>
    </row>
    <row r="32" spans="1:146" s="172" customFormat="1" ht="26.25" x14ac:dyDescent="0.45">
      <c r="A32" s="164">
        <v>20</v>
      </c>
      <c r="B32" s="164">
        <v>3</v>
      </c>
      <c r="C32" s="165" t="s">
        <v>44</v>
      </c>
      <c r="D32" s="198" t="s">
        <v>83</v>
      </c>
      <c r="E32" s="166" t="s">
        <v>1896</v>
      </c>
      <c r="F32" s="165" t="s">
        <v>69</v>
      </c>
      <c r="G32" s="164">
        <v>8</v>
      </c>
      <c r="H32" s="166" t="s">
        <v>1895</v>
      </c>
      <c r="EP32" s="225"/>
    </row>
    <row r="33" spans="1:146" s="172" customFormat="1" ht="26.25" x14ac:dyDescent="0.45">
      <c r="A33" s="164">
        <v>20</v>
      </c>
      <c r="B33" s="164">
        <v>3</v>
      </c>
      <c r="C33" s="165" t="s">
        <v>44</v>
      </c>
      <c r="D33" s="198" t="s">
        <v>4</v>
      </c>
      <c r="E33" s="166" t="s">
        <v>840</v>
      </c>
      <c r="F33" s="165" t="s">
        <v>81</v>
      </c>
      <c r="G33" s="164">
        <v>25</v>
      </c>
      <c r="H33" s="166" t="s">
        <v>841</v>
      </c>
      <c r="EP33" s="225"/>
    </row>
    <row r="34" spans="1:146" s="172" customFormat="1" ht="26.25" x14ac:dyDescent="0.45">
      <c r="A34" s="164">
        <v>20</v>
      </c>
      <c r="B34" s="164">
        <v>3</v>
      </c>
      <c r="C34" s="165" t="s">
        <v>44</v>
      </c>
      <c r="D34" s="198" t="s">
        <v>159</v>
      </c>
      <c r="E34" s="166" t="s">
        <v>1894</v>
      </c>
      <c r="F34" s="165" t="s">
        <v>69</v>
      </c>
      <c r="G34" s="164">
        <v>212</v>
      </c>
      <c r="H34" s="166" t="s">
        <v>842</v>
      </c>
      <c r="EP34" s="225"/>
    </row>
    <row r="35" spans="1:146" s="172" customFormat="1" ht="26.25" x14ac:dyDescent="0.45">
      <c r="A35" s="167">
        <v>20</v>
      </c>
      <c r="B35" s="167">
        <v>4</v>
      </c>
      <c r="C35" s="168" t="s">
        <v>44</v>
      </c>
      <c r="D35" s="252" t="s">
        <v>0</v>
      </c>
      <c r="E35" s="169" t="s">
        <v>1289</v>
      </c>
      <c r="F35" s="168" t="s">
        <v>81</v>
      </c>
      <c r="G35" s="170">
        <v>50</v>
      </c>
      <c r="H35" s="169" t="s">
        <v>495</v>
      </c>
      <c r="EP35" s="225"/>
    </row>
    <row r="36" spans="1:146" s="172" customFormat="1" ht="26.25" x14ac:dyDescent="0.45">
      <c r="A36" s="167">
        <v>20</v>
      </c>
      <c r="B36" s="167">
        <v>4</v>
      </c>
      <c r="C36" s="168" t="s">
        <v>44</v>
      </c>
      <c r="D36" s="252" t="s">
        <v>1</v>
      </c>
      <c r="E36" s="169" t="s">
        <v>1282</v>
      </c>
      <c r="F36" s="168" t="s">
        <v>81</v>
      </c>
      <c r="G36" s="170">
        <v>30</v>
      </c>
      <c r="H36" s="169" t="s">
        <v>495</v>
      </c>
      <c r="EP36" s="225"/>
    </row>
    <row r="37" spans="1:146" s="172" customFormat="1" ht="26.25" x14ac:dyDescent="0.45">
      <c r="A37" s="167">
        <v>20</v>
      </c>
      <c r="B37" s="167">
        <v>4</v>
      </c>
      <c r="C37" s="168" t="s">
        <v>44</v>
      </c>
      <c r="D37" s="252" t="s">
        <v>1</v>
      </c>
      <c r="E37" s="169" t="s">
        <v>1284</v>
      </c>
      <c r="F37" s="168" t="s">
        <v>81</v>
      </c>
      <c r="G37" s="170">
        <v>50</v>
      </c>
      <c r="H37" s="169" t="s">
        <v>495</v>
      </c>
      <c r="EP37" s="225"/>
    </row>
    <row r="38" spans="1:146" s="172" customFormat="1" ht="26.25" x14ac:dyDescent="0.45">
      <c r="A38" s="167">
        <v>20</v>
      </c>
      <c r="B38" s="167">
        <v>4</v>
      </c>
      <c r="C38" s="168" t="s">
        <v>44</v>
      </c>
      <c r="D38" s="168" t="s">
        <v>1</v>
      </c>
      <c r="E38" s="169" t="s">
        <v>1517</v>
      </c>
      <c r="F38" s="168" t="s">
        <v>81</v>
      </c>
      <c r="G38" s="170">
        <v>50</v>
      </c>
      <c r="H38" s="171" t="s">
        <v>495</v>
      </c>
      <c r="EP38" s="225"/>
    </row>
    <row r="39" spans="1:146" s="172" customFormat="1" ht="26.25" x14ac:dyDescent="0.45">
      <c r="A39" s="167">
        <v>20</v>
      </c>
      <c r="B39" s="167">
        <v>4</v>
      </c>
      <c r="C39" s="168" t="s">
        <v>44</v>
      </c>
      <c r="D39" s="168" t="s">
        <v>1</v>
      </c>
      <c r="E39" s="169" t="s">
        <v>1287</v>
      </c>
      <c r="F39" s="168" t="s">
        <v>81</v>
      </c>
      <c r="G39" s="170">
        <v>25</v>
      </c>
      <c r="H39" s="171" t="s">
        <v>495</v>
      </c>
      <c r="EP39" s="225"/>
    </row>
    <row r="40" spans="1:146" s="172" customFormat="1" ht="26.25" x14ac:dyDescent="0.45">
      <c r="A40" s="167">
        <v>20</v>
      </c>
      <c r="B40" s="167">
        <v>4</v>
      </c>
      <c r="C40" s="168" t="s">
        <v>44</v>
      </c>
      <c r="D40" s="168" t="s">
        <v>1</v>
      </c>
      <c r="E40" s="169" t="s">
        <v>1290</v>
      </c>
      <c r="F40" s="168" t="s">
        <v>81</v>
      </c>
      <c r="G40" s="170">
        <v>50</v>
      </c>
      <c r="H40" s="171" t="s">
        <v>495</v>
      </c>
      <c r="EP40" s="225"/>
    </row>
    <row r="41" spans="1:146" s="172" customFormat="1" ht="26.25" x14ac:dyDescent="0.45">
      <c r="A41" s="167">
        <v>20</v>
      </c>
      <c r="B41" s="167">
        <v>4</v>
      </c>
      <c r="C41" s="168" t="s">
        <v>44</v>
      </c>
      <c r="D41" s="168" t="s">
        <v>1</v>
      </c>
      <c r="E41" s="169" t="s">
        <v>1291</v>
      </c>
      <c r="F41" s="168" t="s">
        <v>81</v>
      </c>
      <c r="G41" s="170">
        <v>50</v>
      </c>
      <c r="H41" s="171" t="s">
        <v>495</v>
      </c>
      <c r="EP41" s="225"/>
    </row>
    <row r="42" spans="1:146" s="172" customFormat="1" ht="26.25" x14ac:dyDescent="0.45">
      <c r="A42" s="167">
        <v>20</v>
      </c>
      <c r="B42" s="167">
        <v>4</v>
      </c>
      <c r="C42" s="168" t="s">
        <v>44</v>
      </c>
      <c r="D42" s="168" t="s">
        <v>1</v>
      </c>
      <c r="E42" s="169" t="s">
        <v>1292</v>
      </c>
      <c r="F42" s="168" t="s">
        <v>81</v>
      </c>
      <c r="G42" s="170">
        <v>50</v>
      </c>
      <c r="H42" s="171" t="s">
        <v>495</v>
      </c>
      <c r="EP42" s="225"/>
    </row>
    <row r="43" spans="1:146" s="172" customFormat="1" ht="26.25" x14ac:dyDescent="0.45">
      <c r="A43" s="167">
        <v>20</v>
      </c>
      <c r="B43" s="167">
        <v>4</v>
      </c>
      <c r="C43" s="168" t="s">
        <v>44</v>
      </c>
      <c r="D43" s="168" t="s">
        <v>1</v>
      </c>
      <c r="E43" s="169" t="s">
        <v>1293</v>
      </c>
      <c r="F43" s="168" t="s">
        <v>81</v>
      </c>
      <c r="G43" s="170">
        <v>50</v>
      </c>
      <c r="H43" s="171" t="s">
        <v>495</v>
      </c>
      <c r="EP43" s="225"/>
    </row>
    <row r="44" spans="1:146" s="172" customFormat="1" ht="26.25" x14ac:dyDescent="0.45">
      <c r="A44" s="167">
        <v>20</v>
      </c>
      <c r="B44" s="167">
        <v>4</v>
      </c>
      <c r="C44" s="168" t="s">
        <v>44</v>
      </c>
      <c r="D44" s="168" t="s">
        <v>1</v>
      </c>
      <c r="E44" s="169" t="s">
        <v>1294</v>
      </c>
      <c r="F44" s="168" t="s">
        <v>81</v>
      </c>
      <c r="G44" s="170">
        <v>50</v>
      </c>
      <c r="H44" s="171" t="s">
        <v>495</v>
      </c>
      <c r="EP44" s="225"/>
    </row>
    <row r="45" spans="1:146" s="172" customFormat="1" ht="26.25" x14ac:dyDescent="0.45">
      <c r="A45" s="167">
        <v>20</v>
      </c>
      <c r="B45" s="167">
        <v>4</v>
      </c>
      <c r="C45" s="168" t="s">
        <v>44</v>
      </c>
      <c r="D45" s="168" t="s">
        <v>1</v>
      </c>
      <c r="E45" s="169" t="s">
        <v>1295</v>
      </c>
      <c r="F45" s="168" t="s">
        <v>81</v>
      </c>
      <c r="G45" s="170">
        <v>50</v>
      </c>
      <c r="H45" s="171" t="s">
        <v>495</v>
      </c>
      <c r="EP45" s="225"/>
    </row>
    <row r="46" spans="1:146" s="172" customFormat="1" ht="39.4" x14ac:dyDescent="0.45">
      <c r="A46" s="167">
        <v>20</v>
      </c>
      <c r="B46" s="167">
        <v>4</v>
      </c>
      <c r="C46" s="168" t="s">
        <v>44</v>
      </c>
      <c r="D46" s="168" t="s">
        <v>1</v>
      </c>
      <c r="E46" s="169" t="s">
        <v>1312</v>
      </c>
      <c r="F46" s="168" t="s">
        <v>81</v>
      </c>
      <c r="G46" s="170">
        <v>12</v>
      </c>
      <c r="H46" s="171" t="s">
        <v>1792</v>
      </c>
      <c r="EP46" s="225"/>
    </row>
    <row r="47" spans="1:146" s="172" customFormat="1" ht="26.25" x14ac:dyDescent="0.45">
      <c r="A47" s="167">
        <v>20</v>
      </c>
      <c r="B47" s="167">
        <v>4</v>
      </c>
      <c r="C47" s="168" t="s">
        <v>44</v>
      </c>
      <c r="D47" s="168" t="s">
        <v>83</v>
      </c>
      <c r="E47" s="169" t="s">
        <v>1307</v>
      </c>
      <c r="F47" s="168" t="s">
        <v>81</v>
      </c>
      <c r="G47" s="170">
        <v>5</v>
      </c>
      <c r="H47" s="171" t="s">
        <v>1304</v>
      </c>
      <c r="EP47" s="225"/>
    </row>
    <row r="48" spans="1:146" s="172" customFormat="1" x14ac:dyDescent="0.45">
      <c r="A48" s="167">
        <v>20</v>
      </c>
      <c r="B48" s="167">
        <v>4</v>
      </c>
      <c r="C48" s="168" t="s">
        <v>44</v>
      </c>
      <c r="D48" s="168" t="s">
        <v>83</v>
      </c>
      <c r="E48" s="169" t="s">
        <v>1518</v>
      </c>
      <c r="F48" s="168" t="s">
        <v>81</v>
      </c>
      <c r="G48" s="170">
        <v>38</v>
      </c>
      <c r="H48" s="171" t="s">
        <v>1304</v>
      </c>
      <c r="EP48" s="225"/>
    </row>
    <row r="49" spans="1:146" s="172" customFormat="1" ht="26.25" x14ac:dyDescent="0.45">
      <c r="A49" s="167">
        <v>20</v>
      </c>
      <c r="B49" s="167">
        <v>4</v>
      </c>
      <c r="C49" s="168" t="s">
        <v>44</v>
      </c>
      <c r="D49" s="168" t="s">
        <v>83</v>
      </c>
      <c r="E49" s="169" t="s">
        <v>1791</v>
      </c>
      <c r="F49" s="168" t="s">
        <v>81</v>
      </c>
      <c r="G49" s="170">
        <v>7</v>
      </c>
      <c r="H49" s="171" t="s">
        <v>1791</v>
      </c>
      <c r="EP49" s="225"/>
    </row>
    <row r="50" spans="1:146" s="172" customFormat="1" x14ac:dyDescent="0.45">
      <c r="A50" s="167">
        <v>20</v>
      </c>
      <c r="B50" s="167">
        <v>4</v>
      </c>
      <c r="C50" s="168" t="s">
        <v>44</v>
      </c>
      <c r="D50" s="168" t="s">
        <v>83</v>
      </c>
      <c r="E50" s="169" t="s">
        <v>1315</v>
      </c>
      <c r="F50" s="168" t="s">
        <v>81</v>
      </c>
      <c r="G50" s="170">
        <v>1</v>
      </c>
      <c r="H50" s="171" t="s">
        <v>1519</v>
      </c>
      <c r="EP50" s="225"/>
    </row>
    <row r="51" spans="1:146" s="172" customFormat="1" ht="26.25" x14ac:dyDescent="0.45">
      <c r="A51" s="167">
        <v>20</v>
      </c>
      <c r="B51" s="167">
        <v>4</v>
      </c>
      <c r="C51" s="168" t="s">
        <v>44</v>
      </c>
      <c r="D51" s="168" t="s">
        <v>159</v>
      </c>
      <c r="E51" s="169" t="s">
        <v>1296</v>
      </c>
      <c r="F51" s="168" t="s">
        <v>81</v>
      </c>
      <c r="G51" s="170">
        <v>798</v>
      </c>
      <c r="H51" s="171" t="s">
        <v>1298</v>
      </c>
      <c r="EP51" s="225"/>
    </row>
    <row r="52" spans="1:146" s="172" customFormat="1" ht="26.25" x14ac:dyDescent="0.45">
      <c r="A52" s="167">
        <v>20</v>
      </c>
      <c r="B52" s="167">
        <v>4</v>
      </c>
      <c r="C52" s="168" t="s">
        <v>44</v>
      </c>
      <c r="D52" s="168" t="s">
        <v>159</v>
      </c>
      <c r="E52" s="169" t="s">
        <v>2138</v>
      </c>
      <c r="F52" s="168" t="s">
        <v>81</v>
      </c>
      <c r="G52" s="170">
        <v>3740</v>
      </c>
      <c r="H52" s="171" t="s">
        <v>1301</v>
      </c>
      <c r="EP52" s="225"/>
    </row>
    <row r="53" spans="1:146" s="172" customFormat="1" ht="26.25" x14ac:dyDescent="0.45">
      <c r="A53" s="167">
        <v>20</v>
      </c>
      <c r="B53" s="167">
        <v>4</v>
      </c>
      <c r="C53" s="168" t="s">
        <v>44</v>
      </c>
      <c r="D53" s="168" t="s">
        <v>0</v>
      </c>
      <c r="E53" s="169" t="s">
        <v>1302</v>
      </c>
      <c r="F53" s="168" t="s">
        <v>81</v>
      </c>
      <c r="G53" s="170">
        <v>39</v>
      </c>
      <c r="H53" s="171" t="s">
        <v>1304</v>
      </c>
      <c r="EP53" s="225"/>
    </row>
    <row r="54" spans="1:146" s="172" customFormat="1" ht="26.25" x14ac:dyDescent="0.45">
      <c r="A54" s="167">
        <v>20</v>
      </c>
      <c r="B54" s="167">
        <v>4</v>
      </c>
      <c r="C54" s="168" t="s">
        <v>44</v>
      </c>
      <c r="D54" s="168" t="s">
        <v>0</v>
      </c>
      <c r="E54" s="169" t="s">
        <v>1305</v>
      </c>
      <c r="F54" s="168" t="s">
        <v>81</v>
      </c>
      <c r="G54" s="170">
        <v>41</v>
      </c>
      <c r="H54" s="171" t="s">
        <v>1304</v>
      </c>
      <c r="EP54" s="225"/>
    </row>
    <row r="55" spans="1:146" s="172" customFormat="1" x14ac:dyDescent="0.45">
      <c r="A55" s="159">
        <v>10</v>
      </c>
      <c r="B55" s="159">
        <v>1</v>
      </c>
      <c r="C55" s="160" t="s">
        <v>34</v>
      </c>
      <c r="D55" s="160" t="s">
        <v>83</v>
      </c>
      <c r="E55" s="216" t="s">
        <v>191</v>
      </c>
      <c r="F55" s="160" t="s">
        <v>69</v>
      </c>
      <c r="G55" s="159">
        <v>3</v>
      </c>
      <c r="H55" s="215"/>
      <c r="EP55" s="225"/>
    </row>
    <row r="56" spans="1:146" s="172" customFormat="1" ht="52.5" x14ac:dyDescent="0.45">
      <c r="A56" s="159">
        <v>10</v>
      </c>
      <c r="B56" s="159">
        <v>1</v>
      </c>
      <c r="C56" s="160" t="s">
        <v>34</v>
      </c>
      <c r="D56" s="160" t="s">
        <v>1</v>
      </c>
      <c r="E56" s="216" t="s">
        <v>189</v>
      </c>
      <c r="F56" s="160" t="s">
        <v>81</v>
      </c>
      <c r="G56" s="159">
        <v>170</v>
      </c>
      <c r="H56" s="215" t="s">
        <v>190</v>
      </c>
      <c r="EP56" s="225"/>
    </row>
    <row r="57" spans="1:146" s="172" customFormat="1" ht="39.4" x14ac:dyDescent="0.45">
      <c r="A57" s="161">
        <v>10</v>
      </c>
      <c r="B57" s="161">
        <v>2</v>
      </c>
      <c r="C57" s="162" t="s">
        <v>34</v>
      </c>
      <c r="D57" s="162" t="s">
        <v>1</v>
      </c>
      <c r="E57" s="163" t="s">
        <v>2055</v>
      </c>
      <c r="F57" s="162" t="s">
        <v>81</v>
      </c>
      <c r="G57" s="161">
        <v>85</v>
      </c>
      <c r="H57" s="203" t="s">
        <v>190</v>
      </c>
      <c r="EP57" s="225"/>
    </row>
    <row r="58" spans="1:146" s="172" customFormat="1" x14ac:dyDescent="0.45">
      <c r="A58" s="161">
        <v>10</v>
      </c>
      <c r="B58" s="161">
        <v>2</v>
      </c>
      <c r="C58" s="162" t="s">
        <v>34</v>
      </c>
      <c r="D58" s="162" t="s">
        <v>1</v>
      </c>
      <c r="E58" s="163" t="s">
        <v>442</v>
      </c>
      <c r="F58" s="162" t="s">
        <v>81</v>
      </c>
      <c r="G58" s="161">
        <v>22</v>
      </c>
      <c r="H58" s="203"/>
      <c r="EP58" s="225"/>
    </row>
    <row r="59" spans="1:146" s="172" customFormat="1" ht="26.25" x14ac:dyDescent="0.45">
      <c r="A59" s="161">
        <v>10</v>
      </c>
      <c r="B59" s="161">
        <v>2</v>
      </c>
      <c r="C59" s="162" t="s">
        <v>34</v>
      </c>
      <c r="D59" s="162" t="s">
        <v>159</v>
      </c>
      <c r="E59" s="163" t="s">
        <v>443</v>
      </c>
      <c r="F59" s="162" t="s">
        <v>69</v>
      </c>
      <c r="G59" s="161">
        <v>1</v>
      </c>
      <c r="H59" s="203" t="s">
        <v>444</v>
      </c>
      <c r="EP59" s="225"/>
    </row>
    <row r="60" spans="1:146" s="172" customFormat="1" ht="52.5" x14ac:dyDescent="0.45">
      <c r="A60" s="164">
        <v>10</v>
      </c>
      <c r="B60" s="164">
        <v>3</v>
      </c>
      <c r="C60" s="165" t="s">
        <v>34</v>
      </c>
      <c r="D60" s="165" t="s">
        <v>1</v>
      </c>
      <c r="E60" s="166" t="s">
        <v>1947</v>
      </c>
      <c r="F60" s="165" t="s">
        <v>81</v>
      </c>
      <c r="G60" s="164">
        <v>37</v>
      </c>
      <c r="H60" s="188" t="s">
        <v>1006</v>
      </c>
      <c r="EP60" s="225"/>
    </row>
    <row r="61" spans="1:146" s="172" customFormat="1" x14ac:dyDescent="0.45">
      <c r="A61" s="164">
        <v>10</v>
      </c>
      <c r="B61" s="164">
        <v>3</v>
      </c>
      <c r="C61" s="165" t="s">
        <v>34</v>
      </c>
      <c r="D61" s="165" t="s">
        <v>83</v>
      </c>
      <c r="E61" s="166" t="s">
        <v>1012</v>
      </c>
      <c r="F61" s="165" t="s">
        <v>69</v>
      </c>
      <c r="G61" s="164">
        <v>6</v>
      </c>
      <c r="H61" s="188"/>
      <c r="EP61" s="225"/>
    </row>
    <row r="62" spans="1:146" s="172" customFormat="1" ht="39.4" x14ac:dyDescent="0.45">
      <c r="A62" s="164">
        <v>10</v>
      </c>
      <c r="B62" s="164">
        <v>3</v>
      </c>
      <c r="C62" s="165" t="s">
        <v>34</v>
      </c>
      <c r="D62" s="165" t="s">
        <v>1</v>
      </c>
      <c r="E62" s="166" t="s">
        <v>1007</v>
      </c>
      <c r="F62" s="165" t="s">
        <v>81</v>
      </c>
      <c r="G62" s="164">
        <v>59</v>
      </c>
      <c r="H62" s="188" t="s">
        <v>1946</v>
      </c>
      <c r="EP62" s="225"/>
    </row>
    <row r="63" spans="1:146" s="172" customFormat="1" ht="26.25" x14ac:dyDescent="0.45">
      <c r="A63" s="164">
        <v>10</v>
      </c>
      <c r="B63" s="164">
        <v>3</v>
      </c>
      <c r="C63" s="165" t="s">
        <v>34</v>
      </c>
      <c r="D63" s="165" t="s">
        <v>1</v>
      </c>
      <c r="E63" s="166" t="s">
        <v>1009</v>
      </c>
      <c r="F63" s="165" t="s">
        <v>81</v>
      </c>
      <c r="G63" s="164">
        <v>30</v>
      </c>
      <c r="H63" s="188" t="s">
        <v>1010</v>
      </c>
      <c r="EP63" s="225"/>
    </row>
    <row r="64" spans="1:146" s="172" customFormat="1" ht="39.4" x14ac:dyDescent="0.45">
      <c r="A64" s="164">
        <v>10</v>
      </c>
      <c r="B64" s="164">
        <v>3</v>
      </c>
      <c r="C64" s="165" t="s">
        <v>34</v>
      </c>
      <c r="D64" s="165" t="s">
        <v>1</v>
      </c>
      <c r="E64" s="166" t="s">
        <v>1011</v>
      </c>
      <c r="F64" s="165" t="s">
        <v>81</v>
      </c>
      <c r="G64" s="164">
        <v>227</v>
      </c>
      <c r="H64" s="188" t="s">
        <v>190</v>
      </c>
      <c r="EP64" s="225"/>
    </row>
    <row r="65" spans="1:146" s="172" customFormat="1" ht="52.5" x14ac:dyDescent="0.45">
      <c r="A65" s="167">
        <v>10</v>
      </c>
      <c r="B65" s="167">
        <v>4</v>
      </c>
      <c r="C65" s="168" t="s">
        <v>34</v>
      </c>
      <c r="D65" s="168" t="s">
        <v>1</v>
      </c>
      <c r="E65" s="169" t="s">
        <v>1839</v>
      </c>
      <c r="F65" s="168" t="s">
        <v>81</v>
      </c>
      <c r="G65" s="170">
        <v>237</v>
      </c>
      <c r="H65" s="171" t="s">
        <v>1607</v>
      </c>
      <c r="EP65" s="225"/>
    </row>
    <row r="66" spans="1:146" s="172" customFormat="1" ht="39.4" x14ac:dyDescent="0.45">
      <c r="A66" s="167">
        <v>10</v>
      </c>
      <c r="B66" s="167">
        <v>4</v>
      </c>
      <c r="C66" s="168" t="s">
        <v>34</v>
      </c>
      <c r="D66" s="168" t="s">
        <v>1</v>
      </c>
      <c r="E66" s="169" t="s">
        <v>1608</v>
      </c>
      <c r="F66" s="168" t="s">
        <v>81</v>
      </c>
      <c r="G66" s="170">
        <v>188</v>
      </c>
      <c r="H66" s="171" t="s">
        <v>1838</v>
      </c>
      <c r="EP66" s="225"/>
    </row>
    <row r="67" spans="1:146" s="172" customFormat="1" ht="26.25" x14ac:dyDescent="0.45">
      <c r="A67" s="167">
        <v>10</v>
      </c>
      <c r="B67" s="167">
        <v>4</v>
      </c>
      <c r="C67" s="168" t="s">
        <v>34</v>
      </c>
      <c r="D67" s="168" t="s">
        <v>1</v>
      </c>
      <c r="E67" s="169" t="s">
        <v>2119</v>
      </c>
      <c r="F67" s="168" t="s">
        <v>81</v>
      </c>
      <c r="G67" s="170">
        <v>5</v>
      </c>
      <c r="H67" s="171" t="s">
        <v>1605</v>
      </c>
      <c r="EP67" s="225"/>
    </row>
    <row r="68" spans="1:146" s="172" customFormat="1" ht="65.650000000000006" x14ac:dyDescent="0.45">
      <c r="A68" s="167">
        <v>10</v>
      </c>
      <c r="B68" s="167">
        <v>4</v>
      </c>
      <c r="C68" s="168" t="s">
        <v>34</v>
      </c>
      <c r="D68" s="168" t="s">
        <v>1</v>
      </c>
      <c r="E68" s="169" t="s">
        <v>1842</v>
      </c>
      <c r="F68" s="168" t="s">
        <v>81</v>
      </c>
      <c r="G68" s="170">
        <v>21</v>
      </c>
      <c r="H68" s="171" t="s">
        <v>1006</v>
      </c>
      <c r="EP68" s="225"/>
    </row>
    <row r="69" spans="1:146" s="172" customFormat="1" ht="52.5" x14ac:dyDescent="0.45">
      <c r="A69" s="183">
        <v>10</v>
      </c>
      <c r="B69" s="167">
        <v>4</v>
      </c>
      <c r="C69" s="168" t="s">
        <v>34</v>
      </c>
      <c r="D69" s="168" t="s">
        <v>83</v>
      </c>
      <c r="E69" s="169" t="s">
        <v>1841</v>
      </c>
      <c r="F69" s="168" t="s">
        <v>81</v>
      </c>
      <c r="G69" s="170">
        <v>6</v>
      </c>
      <c r="H69" s="171" t="s">
        <v>1840</v>
      </c>
      <c r="EP69" s="225"/>
    </row>
    <row r="70" spans="1:146" s="172" customFormat="1" ht="39.4" x14ac:dyDescent="0.45">
      <c r="A70" s="183">
        <v>10</v>
      </c>
      <c r="B70" s="167">
        <v>4</v>
      </c>
      <c r="C70" s="168" t="s">
        <v>34</v>
      </c>
      <c r="D70" s="168" t="s">
        <v>159</v>
      </c>
      <c r="E70" s="169" t="s">
        <v>1602</v>
      </c>
      <c r="F70" s="168" t="s">
        <v>81</v>
      </c>
      <c r="G70" s="170">
        <v>1</v>
      </c>
      <c r="H70" s="171" t="s">
        <v>1603</v>
      </c>
      <c r="EP70" s="225"/>
    </row>
    <row r="71" spans="1:146" s="172" customFormat="1" ht="39.4" x14ac:dyDescent="0.45">
      <c r="A71" s="183">
        <v>10</v>
      </c>
      <c r="B71" s="167">
        <v>4</v>
      </c>
      <c r="C71" s="168" t="s">
        <v>34</v>
      </c>
      <c r="D71" s="168" t="s">
        <v>83</v>
      </c>
      <c r="E71" s="169" t="s">
        <v>1610</v>
      </c>
      <c r="F71" s="168" t="s">
        <v>81</v>
      </c>
      <c r="G71" s="170">
        <v>3</v>
      </c>
      <c r="H71" s="171" t="s">
        <v>1834</v>
      </c>
      <c r="EP71" s="225"/>
    </row>
    <row r="72" spans="1:146" s="172" customFormat="1" ht="52.5" x14ac:dyDescent="0.45">
      <c r="A72" s="183">
        <v>10</v>
      </c>
      <c r="B72" s="167">
        <v>4</v>
      </c>
      <c r="C72" s="168" t="s">
        <v>34</v>
      </c>
      <c r="D72" s="168" t="s">
        <v>83</v>
      </c>
      <c r="E72" s="169" t="s">
        <v>1837</v>
      </c>
      <c r="F72" s="168" t="s">
        <v>81</v>
      </c>
      <c r="G72" s="170">
        <v>3</v>
      </c>
      <c r="H72" s="171" t="s">
        <v>1836</v>
      </c>
      <c r="EP72" s="225"/>
    </row>
    <row r="73" spans="1:146" s="172" customFormat="1" ht="39.4" x14ac:dyDescent="0.45">
      <c r="A73" s="183">
        <v>10</v>
      </c>
      <c r="B73" s="167">
        <v>4</v>
      </c>
      <c r="C73" s="168" t="s">
        <v>34</v>
      </c>
      <c r="D73" s="168" t="s">
        <v>83</v>
      </c>
      <c r="E73" s="255" t="s">
        <v>1835</v>
      </c>
      <c r="F73" s="168" t="s">
        <v>81</v>
      </c>
      <c r="G73" s="170">
        <v>3</v>
      </c>
      <c r="H73" s="171" t="s">
        <v>1834</v>
      </c>
      <c r="EP73" s="225"/>
    </row>
    <row r="74" spans="1:146" s="172" customFormat="1" ht="26.25" x14ac:dyDescent="0.45">
      <c r="A74" s="217">
        <v>16</v>
      </c>
      <c r="B74" s="159">
        <v>1</v>
      </c>
      <c r="C74" s="160" t="s">
        <v>40</v>
      </c>
      <c r="D74" s="160" t="s">
        <v>1</v>
      </c>
      <c r="E74" s="216" t="s">
        <v>2093</v>
      </c>
      <c r="F74" s="160" t="s">
        <v>81</v>
      </c>
      <c r="G74" s="159">
        <v>19</v>
      </c>
      <c r="H74" s="215" t="s">
        <v>242</v>
      </c>
      <c r="EP74" s="225"/>
    </row>
    <row r="75" spans="1:146" s="172" customFormat="1" ht="26.25" x14ac:dyDescent="0.45">
      <c r="A75" s="217">
        <v>16</v>
      </c>
      <c r="B75" s="159">
        <v>1</v>
      </c>
      <c r="C75" s="160" t="s">
        <v>40</v>
      </c>
      <c r="D75" s="160" t="s">
        <v>1</v>
      </c>
      <c r="E75" s="216" t="s">
        <v>2092</v>
      </c>
      <c r="F75" s="160" t="s">
        <v>81</v>
      </c>
      <c r="G75" s="159">
        <v>29</v>
      </c>
      <c r="H75" s="215" t="s">
        <v>244</v>
      </c>
      <c r="EP75" s="225"/>
    </row>
    <row r="76" spans="1:146" s="172" customFormat="1" ht="26.25" x14ac:dyDescent="0.45">
      <c r="A76" s="217">
        <v>16</v>
      </c>
      <c r="B76" s="159">
        <v>1</v>
      </c>
      <c r="C76" s="160" t="s">
        <v>40</v>
      </c>
      <c r="D76" s="160" t="s">
        <v>83</v>
      </c>
      <c r="E76" s="216" t="s">
        <v>2091</v>
      </c>
      <c r="F76" s="160" t="s">
        <v>69</v>
      </c>
      <c r="G76" s="159">
        <v>28</v>
      </c>
      <c r="H76" s="215" t="s">
        <v>246</v>
      </c>
      <c r="EP76" s="225"/>
    </row>
    <row r="77" spans="1:146" s="172" customFormat="1" x14ac:dyDescent="0.45">
      <c r="A77" s="217">
        <v>16</v>
      </c>
      <c r="B77" s="159">
        <v>1</v>
      </c>
      <c r="C77" s="160" t="s">
        <v>40</v>
      </c>
      <c r="D77" s="160" t="s">
        <v>4</v>
      </c>
      <c r="E77" s="216" t="s">
        <v>2090</v>
      </c>
      <c r="F77" s="160" t="s">
        <v>69</v>
      </c>
      <c r="G77" s="159">
        <v>3</v>
      </c>
      <c r="H77" s="215" t="s">
        <v>106</v>
      </c>
      <c r="EP77" s="225"/>
    </row>
    <row r="78" spans="1:146" s="172" customFormat="1" x14ac:dyDescent="0.45">
      <c r="A78" s="217">
        <v>16</v>
      </c>
      <c r="B78" s="159">
        <v>1</v>
      </c>
      <c r="C78" s="160" t="s">
        <v>40</v>
      </c>
      <c r="D78" s="160" t="s">
        <v>83</v>
      </c>
      <c r="E78" s="216" t="s">
        <v>2089</v>
      </c>
      <c r="F78" s="160" t="s">
        <v>248</v>
      </c>
      <c r="G78" s="159">
        <v>16</v>
      </c>
      <c r="H78" s="215" t="s">
        <v>106</v>
      </c>
      <c r="EP78" s="225"/>
    </row>
    <row r="79" spans="1:146" s="172" customFormat="1" x14ac:dyDescent="0.45">
      <c r="A79" s="204">
        <v>16</v>
      </c>
      <c r="B79" s="161">
        <v>2</v>
      </c>
      <c r="C79" s="162" t="s">
        <v>40</v>
      </c>
      <c r="D79" s="162" t="s">
        <v>1</v>
      </c>
      <c r="E79" s="163" t="s">
        <v>2037</v>
      </c>
      <c r="F79" s="162" t="s">
        <v>81</v>
      </c>
      <c r="G79" s="161">
        <v>14</v>
      </c>
      <c r="H79" s="203" t="s">
        <v>467</v>
      </c>
      <c r="EP79" s="225"/>
    </row>
    <row r="80" spans="1:146" s="172" customFormat="1" x14ac:dyDescent="0.45">
      <c r="A80" s="204">
        <v>16</v>
      </c>
      <c r="B80" s="161">
        <v>2</v>
      </c>
      <c r="C80" s="162" t="s">
        <v>40</v>
      </c>
      <c r="D80" s="162" t="s">
        <v>1</v>
      </c>
      <c r="E80" s="163" t="s">
        <v>472</v>
      </c>
      <c r="F80" s="162" t="s">
        <v>81</v>
      </c>
      <c r="G80" s="161">
        <v>1</v>
      </c>
      <c r="H80" s="203" t="s">
        <v>473</v>
      </c>
      <c r="EP80" s="225"/>
    </row>
    <row r="81" spans="1:146" s="172" customFormat="1" ht="26.25" x14ac:dyDescent="0.45">
      <c r="A81" s="204">
        <v>16</v>
      </c>
      <c r="B81" s="161">
        <v>2</v>
      </c>
      <c r="C81" s="162" t="s">
        <v>40</v>
      </c>
      <c r="D81" s="162" t="s">
        <v>1</v>
      </c>
      <c r="E81" s="163" t="s">
        <v>474</v>
      </c>
      <c r="F81" s="162" t="s">
        <v>81</v>
      </c>
      <c r="G81" s="161">
        <v>1</v>
      </c>
      <c r="H81" s="203" t="s">
        <v>475</v>
      </c>
      <c r="EP81" s="225"/>
    </row>
    <row r="82" spans="1:146" s="172" customFormat="1" x14ac:dyDescent="0.45">
      <c r="A82" s="204">
        <v>16</v>
      </c>
      <c r="B82" s="161">
        <v>2</v>
      </c>
      <c r="C82" s="162" t="s">
        <v>40</v>
      </c>
      <c r="D82" s="162" t="s">
        <v>0</v>
      </c>
      <c r="E82" s="163" t="s">
        <v>468</v>
      </c>
      <c r="F82" s="162" t="s">
        <v>81</v>
      </c>
      <c r="G82" s="161">
        <v>1</v>
      </c>
      <c r="H82" s="203" t="s">
        <v>469</v>
      </c>
      <c r="EP82" s="225"/>
    </row>
    <row r="83" spans="1:146" s="172" customFormat="1" ht="26.25" x14ac:dyDescent="0.45">
      <c r="A83" s="204">
        <v>16</v>
      </c>
      <c r="B83" s="161">
        <v>2</v>
      </c>
      <c r="C83" s="162" t="s">
        <v>40</v>
      </c>
      <c r="D83" s="162" t="s">
        <v>83</v>
      </c>
      <c r="E83" s="163" t="s">
        <v>2036</v>
      </c>
      <c r="F83" s="162" t="s">
        <v>69</v>
      </c>
      <c r="G83" s="161">
        <v>13</v>
      </c>
      <c r="H83" s="203" t="s">
        <v>470</v>
      </c>
      <c r="EP83" s="225"/>
    </row>
    <row r="84" spans="1:146" s="172" customFormat="1" x14ac:dyDescent="0.45">
      <c r="A84" s="204">
        <v>16</v>
      </c>
      <c r="B84" s="161">
        <v>2</v>
      </c>
      <c r="C84" s="162" t="s">
        <v>40</v>
      </c>
      <c r="D84" s="162" t="s">
        <v>83</v>
      </c>
      <c r="E84" s="163" t="s">
        <v>693</v>
      </c>
      <c r="F84" s="162" t="s">
        <v>81</v>
      </c>
      <c r="G84" s="161">
        <v>29</v>
      </c>
      <c r="H84" s="203" t="s">
        <v>471</v>
      </c>
      <c r="EP84" s="225"/>
    </row>
    <row r="85" spans="1:146" s="172" customFormat="1" ht="26.25" x14ac:dyDescent="0.45">
      <c r="A85" s="202">
        <v>16</v>
      </c>
      <c r="B85" s="164">
        <v>3</v>
      </c>
      <c r="C85" s="165" t="s">
        <v>40</v>
      </c>
      <c r="D85" s="165" t="s">
        <v>1</v>
      </c>
      <c r="E85" s="166" t="s">
        <v>1921</v>
      </c>
      <c r="F85" s="165" t="s">
        <v>81</v>
      </c>
      <c r="G85" s="164">
        <v>75</v>
      </c>
      <c r="H85" s="188" t="s">
        <v>805</v>
      </c>
      <c r="EP85" s="225"/>
    </row>
    <row r="86" spans="1:146" s="172" customFormat="1" ht="26.25" x14ac:dyDescent="0.45">
      <c r="A86" s="202">
        <v>16</v>
      </c>
      <c r="B86" s="164">
        <v>3</v>
      </c>
      <c r="C86" s="165" t="s">
        <v>40</v>
      </c>
      <c r="D86" s="165" t="s">
        <v>1</v>
      </c>
      <c r="E86" s="166" t="s">
        <v>1920</v>
      </c>
      <c r="F86" s="165" t="s">
        <v>81</v>
      </c>
      <c r="G86" s="164">
        <v>43</v>
      </c>
      <c r="H86" s="188" t="s">
        <v>806</v>
      </c>
      <c r="EP86" s="225"/>
    </row>
    <row r="87" spans="1:146" s="172" customFormat="1" ht="26.25" x14ac:dyDescent="0.45">
      <c r="A87" s="202">
        <v>16</v>
      </c>
      <c r="B87" s="164">
        <v>3</v>
      </c>
      <c r="C87" s="165" t="s">
        <v>40</v>
      </c>
      <c r="D87" s="165" t="s">
        <v>1</v>
      </c>
      <c r="E87" s="166" t="s">
        <v>1919</v>
      </c>
      <c r="F87" s="165" t="s">
        <v>81</v>
      </c>
      <c r="G87" s="164">
        <v>40</v>
      </c>
      <c r="H87" s="188" t="s">
        <v>807</v>
      </c>
      <c r="EP87" s="225"/>
    </row>
    <row r="88" spans="1:146" s="172" customFormat="1" ht="26.25" x14ac:dyDescent="0.45">
      <c r="A88" s="202">
        <v>16</v>
      </c>
      <c r="B88" s="164">
        <v>3</v>
      </c>
      <c r="C88" s="165" t="s">
        <v>40</v>
      </c>
      <c r="D88" s="165" t="s">
        <v>1</v>
      </c>
      <c r="E88" s="166" t="s">
        <v>1918</v>
      </c>
      <c r="F88" s="165" t="s">
        <v>69</v>
      </c>
      <c r="G88" s="164">
        <v>31</v>
      </c>
      <c r="H88" s="188" t="s">
        <v>809</v>
      </c>
      <c r="EP88" s="225"/>
    </row>
    <row r="89" spans="1:146" s="172" customFormat="1" ht="26.25" x14ac:dyDescent="0.45">
      <c r="A89" s="202">
        <v>16</v>
      </c>
      <c r="B89" s="164">
        <v>3</v>
      </c>
      <c r="C89" s="165" t="s">
        <v>40</v>
      </c>
      <c r="D89" s="165" t="s">
        <v>1</v>
      </c>
      <c r="E89" s="166" t="s">
        <v>803</v>
      </c>
      <c r="F89" s="165" t="s">
        <v>81</v>
      </c>
      <c r="G89" s="164">
        <v>1</v>
      </c>
      <c r="H89" s="188" t="s">
        <v>804</v>
      </c>
      <c r="EP89" s="225"/>
    </row>
    <row r="90" spans="1:146" s="172" customFormat="1" ht="26.25" x14ac:dyDescent="0.45">
      <c r="A90" s="202">
        <v>16</v>
      </c>
      <c r="B90" s="164">
        <v>3</v>
      </c>
      <c r="C90" s="165" t="s">
        <v>40</v>
      </c>
      <c r="D90" s="165" t="s">
        <v>137</v>
      </c>
      <c r="E90" s="166" t="s">
        <v>1922</v>
      </c>
      <c r="F90" s="165" t="s">
        <v>81</v>
      </c>
      <c r="G90" s="164">
        <v>5</v>
      </c>
      <c r="H90" s="188" t="s">
        <v>811</v>
      </c>
      <c r="EP90" s="225"/>
    </row>
    <row r="91" spans="1:146" s="172" customFormat="1" x14ac:dyDescent="0.45">
      <c r="A91" s="202">
        <v>16</v>
      </c>
      <c r="B91" s="164">
        <v>3</v>
      </c>
      <c r="C91" s="165" t="s">
        <v>40</v>
      </c>
      <c r="D91" s="165" t="s">
        <v>137</v>
      </c>
      <c r="E91" s="166" t="s">
        <v>1917</v>
      </c>
      <c r="F91" s="165" t="s">
        <v>81</v>
      </c>
      <c r="G91" s="164">
        <v>5</v>
      </c>
      <c r="H91" s="188" t="s">
        <v>808</v>
      </c>
      <c r="EP91" s="225"/>
    </row>
    <row r="92" spans="1:146" s="172" customFormat="1" ht="26.25" x14ac:dyDescent="0.45">
      <c r="A92" s="202">
        <v>16</v>
      </c>
      <c r="B92" s="164">
        <v>3</v>
      </c>
      <c r="C92" s="165" t="s">
        <v>40</v>
      </c>
      <c r="D92" s="165" t="s">
        <v>0</v>
      </c>
      <c r="E92" s="166" t="s">
        <v>1916</v>
      </c>
      <c r="F92" s="165" t="s">
        <v>81</v>
      </c>
      <c r="G92" s="164">
        <v>5</v>
      </c>
      <c r="H92" s="188" t="s">
        <v>802</v>
      </c>
      <c r="EP92" s="225"/>
    </row>
    <row r="93" spans="1:146" s="172" customFormat="1" x14ac:dyDescent="0.45">
      <c r="A93" s="202">
        <v>16</v>
      </c>
      <c r="B93" s="164">
        <v>3</v>
      </c>
      <c r="C93" s="165" t="s">
        <v>40</v>
      </c>
      <c r="D93" s="165" t="s">
        <v>83</v>
      </c>
      <c r="E93" s="166" t="s">
        <v>1915</v>
      </c>
      <c r="F93" s="165" t="s">
        <v>69</v>
      </c>
      <c r="G93" s="164">
        <v>1</v>
      </c>
      <c r="H93" s="188" t="s">
        <v>810</v>
      </c>
      <c r="EP93" s="225"/>
    </row>
    <row r="94" spans="1:146" s="172" customFormat="1" ht="26.25" x14ac:dyDescent="0.45">
      <c r="A94" s="183">
        <v>16</v>
      </c>
      <c r="B94" s="167">
        <v>4</v>
      </c>
      <c r="C94" s="168" t="s">
        <v>40</v>
      </c>
      <c r="D94" s="168" t="s">
        <v>1</v>
      </c>
      <c r="E94" s="169" t="s">
        <v>1211</v>
      </c>
      <c r="F94" s="168" t="s">
        <v>81</v>
      </c>
      <c r="G94" s="170">
        <v>11</v>
      </c>
      <c r="H94" s="171" t="s">
        <v>809</v>
      </c>
      <c r="EP94" s="225"/>
    </row>
    <row r="95" spans="1:146" s="172" customFormat="1" ht="26.25" x14ac:dyDescent="0.45">
      <c r="A95" s="183">
        <v>16</v>
      </c>
      <c r="B95" s="167">
        <v>4</v>
      </c>
      <c r="C95" s="168" t="s">
        <v>40</v>
      </c>
      <c r="D95" s="168" t="s">
        <v>1</v>
      </c>
      <c r="E95" s="169" t="s">
        <v>1217</v>
      </c>
      <c r="F95" s="168" t="s">
        <v>81</v>
      </c>
      <c r="G95" s="170">
        <v>37</v>
      </c>
      <c r="H95" s="171" t="s">
        <v>1219</v>
      </c>
      <c r="EP95" s="225"/>
    </row>
    <row r="96" spans="1:146" s="172" customFormat="1" ht="26.25" x14ac:dyDescent="0.45">
      <c r="A96" s="183">
        <v>16</v>
      </c>
      <c r="B96" s="167">
        <v>4</v>
      </c>
      <c r="C96" s="168" t="s">
        <v>40</v>
      </c>
      <c r="D96" s="168" t="s">
        <v>1</v>
      </c>
      <c r="E96" s="169" t="s">
        <v>1220</v>
      </c>
      <c r="F96" s="168" t="s">
        <v>81</v>
      </c>
      <c r="G96" s="170">
        <v>173</v>
      </c>
      <c r="H96" s="171" t="s">
        <v>1222</v>
      </c>
      <c r="EP96" s="225"/>
    </row>
    <row r="97" spans="1:146" s="172" customFormat="1" ht="39.4" x14ac:dyDescent="0.45">
      <c r="A97" s="183">
        <v>16</v>
      </c>
      <c r="B97" s="167">
        <v>4</v>
      </c>
      <c r="C97" s="168" t="s">
        <v>40</v>
      </c>
      <c r="D97" s="168" t="s">
        <v>1</v>
      </c>
      <c r="E97" s="169" t="s">
        <v>1223</v>
      </c>
      <c r="F97" s="168" t="s">
        <v>81</v>
      </c>
      <c r="G97" s="170">
        <v>33</v>
      </c>
      <c r="H97" s="171" t="s">
        <v>1225</v>
      </c>
      <c r="EP97" s="225"/>
    </row>
    <row r="98" spans="1:146" s="172" customFormat="1" ht="26.25" x14ac:dyDescent="0.45">
      <c r="A98" s="183">
        <v>16</v>
      </c>
      <c r="B98" s="167">
        <v>4</v>
      </c>
      <c r="C98" s="168" t="s">
        <v>40</v>
      </c>
      <c r="D98" s="168" t="s">
        <v>1</v>
      </c>
      <c r="E98" s="169" t="s">
        <v>1226</v>
      </c>
      <c r="F98" s="168" t="s">
        <v>81</v>
      </c>
      <c r="G98" s="170">
        <v>81</v>
      </c>
      <c r="H98" s="171" t="s">
        <v>1228</v>
      </c>
      <c r="EP98" s="225"/>
    </row>
    <row r="99" spans="1:146" s="172" customFormat="1" ht="26.25" x14ac:dyDescent="0.45">
      <c r="A99" s="183">
        <v>16</v>
      </c>
      <c r="B99" s="167">
        <v>4</v>
      </c>
      <c r="C99" s="168" t="s">
        <v>40</v>
      </c>
      <c r="D99" s="168" t="s">
        <v>1</v>
      </c>
      <c r="E99" s="169" t="s">
        <v>1229</v>
      </c>
      <c r="F99" s="168" t="s">
        <v>81</v>
      </c>
      <c r="G99" s="170">
        <v>6</v>
      </c>
      <c r="H99" s="171" t="s">
        <v>804</v>
      </c>
      <c r="EP99" s="225"/>
    </row>
    <row r="100" spans="1:146" s="172" customFormat="1" x14ac:dyDescent="0.45">
      <c r="A100" s="167">
        <v>16</v>
      </c>
      <c r="B100" s="167">
        <v>4</v>
      </c>
      <c r="C100" s="168" t="s">
        <v>40</v>
      </c>
      <c r="D100" s="168" t="s">
        <v>83</v>
      </c>
      <c r="E100" s="169" t="s">
        <v>2134</v>
      </c>
      <c r="F100" s="168" t="s">
        <v>81</v>
      </c>
      <c r="G100" s="170">
        <v>2</v>
      </c>
      <c r="H100" s="171"/>
      <c r="EP100" s="225"/>
    </row>
    <row r="101" spans="1:146" s="172" customFormat="1" ht="39.4" x14ac:dyDescent="0.45">
      <c r="A101" s="167">
        <v>16</v>
      </c>
      <c r="B101" s="167">
        <v>4</v>
      </c>
      <c r="C101" s="168" t="s">
        <v>40</v>
      </c>
      <c r="D101" s="168" t="s">
        <v>137</v>
      </c>
      <c r="E101" s="169" t="s">
        <v>2135</v>
      </c>
      <c r="F101" s="168" t="s">
        <v>69</v>
      </c>
      <c r="G101" s="170">
        <v>100</v>
      </c>
      <c r="H101" s="171" t="s">
        <v>1238</v>
      </c>
      <c r="EP101" s="225"/>
    </row>
    <row r="102" spans="1:146" s="172" customFormat="1" x14ac:dyDescent="0.45">
      <c r="A102" s="167">
        <v>16</v>
      </c>
      <c r="B102" s="167">
        <v>4</v>
      </c>
      <c r="C102" s="168" t="s">
        <v>40</v>
      </c>
      <c r="D102" s="168" t="s">
        <v>83</v>
      </c>
      <c r="E102" s="169" t="s">
        <v>1231</v>
      </c>
      <c r="F102" s="168" t="s">
        <v>69</v>
      </c>
      <c r="G102" s="170">
        <v>3</v>
      </c>
      <c r="H102" s="171" t="s">
        <v>810</v>
      </c>
      <c r="EP102" s="225"/>
    </row>
    <row r="103" spans="1:146" s="172" customFormat="1" ht="26.25" x14ac:dyDescent="0.45">
      <c r="A103" s="167">
        <v>16</v>
      </c>
      <c r="B103" s="167">
        <v>4</v>
      </c>
      <c r="C103" s="168" t="s">
        <v>40</v>
      </c>
      <c r="D103" s="168" t="s">
        <v>0</v>
      </c>
      <c r="E103" s="169" t="s">
        <v>1233</v>
      </c>
      <c r="F103" s="168" t="s">
        <v>69</v>
      </c>
      <c r="G103" s="170">
        <v>7</v>
      </c>
      <c r="H103" s="171" t="s">
        <v>1235</v>
      </c>
      <c r="EP103" s="225"/>
    </row>
    <row r="104" spans="1:146" s="172" customFormat="1" x14ac:dyDescent="0.45">
      <c r="A104" s="167">
        <v>16</v>
      </c>
      <c r="B104" s="167">
        <v>4</v>
      </c>
      <c r="C104" s="168" t="s">
        <v>40</v>
      </c>
      <c r="D104" s="168" t="s">
        <v>1</v>
      </c>
      <c r="E104" s="169" t="s">
        <v>1213</v>
      </c>
      <c r="F104" s="168" t="s">
        <v>81</v>
      </c>
      <c r="G104" s="170">
        <v>42</v>
      </c>
      <c r="H104" s="171"/>
      <c r="EP104" s="225"/>
    </row>
    <row r="105" spans="1:146" s="172" customFormat="1" ht="39.4" x14ac:dyDescent="0.45">
      <c r="A105" s="159">
        <v>24</v>
      </c>
      <c r="B105" s="159">
        <v>1</v>
      </c>
      <c r="C105" s="160" t="s">
        <v>48</v>
      </c>
      <c r="D105" s="160" t="s">
        <v>1</v>
      </c>
      <c r="E105" s="216" t="s">
        <v>309</v>
      </c>
      <c r="F105" s="160" t="s">
        <v>81</v>
      </c>
      <c r="G105" s="159">
        <v>531</v>
      </c>
      <c r="H105" s="215" t="s">
        <v>310</v>
      </c>
      <c r="EP105" s="225"/>
    </row>
    <row r="106" spans="1:146" s="172" customFormat="1" ht="26.25" x14ac:dyDescent="0.45">
      <c r="A106" s="159">
        <v>24</v>
      </c>
      <c r="B106" s="159">
        <v>1</v>
      </c>
      <c r="C106" s="160" t="s">
        <v>48</v>
      </c>
      <c r="D106" s="160" t="s">
        <v>1</v>
      </c>
      <c r="E106" s="216" t="s">
        <v>311</v>
      </c>
      <c r="F106" s="160" t="s">
        <v>69</v>
      </c>
      <c r="G106" s="159">
        <v>102</v>
      </c>
      <c r="H106" s="215" t="s">
        <v>312</v>
      </c>
      <c r="EP106" s="225"/>
    </row>
    <row r="107" spans="1:146" s="172" customFormat="1" x14ac:dyDescent="0.45">
      <c r="A107" s="159">
        <v>24</v>
      </c>
      <c r="B107" s="159">
        <v>1</v>
      </c>
      <c r="C107" s="160" t="s">
        <v>48</v>
      </c>
      <c r="D107" s="160" t="s">
        <v>83</v>
      </c>
      <c r="E107" s="216" t="s">
        <v>307</v>
      </c>
      <c r="F107" s="160" t="s">
        <v>81</v>
      </c>
      <c r="G107" s="159">
        <v>1</v>
      </c>
      <c r="H107" s="215" t="s">
        <v>308</v>
      </c>
      <c r="EP107" s="225"/>
    </row>
    <row r="108" spans="1:146" s="172" customFormat="1" ht="26.25" x14ac:dyDescent="0.45">
      <c r="A108" s="159">
        <v>24</v>
      </c>
      <c r="B108" s="159">
        <v>1</v>
      </c>
      <c r="C108" s="160" t="s">
        <v>48</v>
      </c>
      <c r="D108" s="160" t="s">
        <v>83</v>
      </c>
      <c r="E108" s="216" t="s">
        <v>303</v>
      </c>
      <c r="F108" s="160" t="s">
        <v>69</v>
      </c>
      <c r="G108" s="159">
        <v>6</v>
      </c>
      <c r="H108" s="215" t="s">
        <v>304</v>
      </c>
      <c r="EP108" s="225"/>
    </row>
    <row r="109" spans="1:146" s="172" customFormat="1" ht="26.25" x14ac:dyDescent="0.45">
      <c r="A109" s="159">
        <v>24</v>
      </c>
      <c r="B109" s="159">
        <v>1</v>
      </c>
      <c r="C109" s="160" t="s">
        <v>48</v>
      </c>
      <c r="D109" s="160" t="s">
        <v>83</v>
      </c>
      <c r="E109" s="216" t="s">
        <v>305</v>
      </c>
      <c r="F109" s="160" t="s">
        <v>69</v>
      </c>
      <c r="G109" s="159">
        <v>8</v>
      </c>
      <c r="H109" s="215" t="s">
        <v>306</v>
      </c>
      <c r="EP109" s="225"/>
    </row>
    <row r="110" spans="1:146" s="172" customFormat="1" ht="26.25" x14ac:dyDescent="0.45">
      <c r="A110" s="159">
        <v>24</v>
      </c>
      <c r="B110" s="159">
        <v>1</v>
      </c>
      <c r="C110" s="160" t="s">
        <v>48</v>
      </c>
      <c r="D110" s="160" t="s">
        <v>0</v>
      </c>
      <c r="E110" s="216" t="s">
        <v>313</v>
      </c>
      <c r="F110" s="160" t="s">
        <v>69</v>
      </c>
      <c r="G110" s="159">
        <v>1</v>
      </c>
      <c r="H110" s="215" t="s">
        <v>314</v>
      </c>
      <c r="EP110" s="225"/>
    </row>
    <row r="111" spans="1:146" s="172" customFormat="1" ht="26.25" x14ac:dyDescent="0.45">
      <c r="A111" s="161">
        <v>24</v>
      </c>
      <c r="B111" s="161">
        <v>2</v>
      </c>
      <c r="C111" s="162" t="s">
        <v>48</v>
      </c>
      <c r="D111" s="162" t="s">
        <v>1</v>
      </c>
      <c r="E111" s="163" t="s">
        <v>528</v>
      </c>
      <c r="F111" s="162" t="s">
        <v>81</v>
      </c>
      <c r="G111" s="161">
        <v>110</v>
      </c>
      <c r="H111" s="203" t="s">
        <v>529</v>
      </c>
      <c r="EP111" s="225"/>
    </row>
    <row r="112" spans="1:146" s="172" customFormat="1" ht="26.25" x14ac:dyDescent="0.45">
      <c r="A112" s="161">
        <v>24</v>
      </c>
      <c r="B112" s="161">
        <v>2</v>
      </c>
      <c r="C112" s="162" t="s">
        <v>48</v>
      </c>
      <c r="D112" s="162" t="s">
        <v>83</v>
      </c>
      <c r="E112" s="163" t="s">
        <v>526</v>
      </c>
      <c r="F112" s="162" t="s">
        <v>81</v>
      </c>
      <c r="G112" s="161">
        <v>8</v>
      </c>
      <c r="H112" s="203" t="s">
        <v>527</v>
      </c>
      <c r="EP112" s="225"/>
    </row>
    <row r="113" spans="1:146" s="172" customFormat="1" x14ac:dyDescent="0.45">
      <c r="A113" s="161">
        <v>24</v>
      </c>
      <c r="B113" s="161">
        <v>2</v>
      </c>
      <c r="C113" s="162" t="s">
        <v>48</v>
      </c>
      <c r="D113" s="162" t="s">
        <v>83</v>
      </c>
      <c r="E113" s="163" t="s">
        <v>530</v>
      </c>
      <c r="F113" s="162" t="s">
        <v>81</v>
      </c>
      <c r="G113" s="161">
        <v>1</v>
      </c>
      <c r="H113" s="203" t="s">
        <v>531</v>
      </c>
      <c r="EP113" s="225"/>
    </row>
    <row r="114" spans="1:146" s="172" customFormat="1" ht="26.25" x14ac:dyDescent="0.45">
      <c r="A114" s="161">
        <v>24</v>
      </c>
      <c r="B114" s="161">
        <v>2</v>
      </c>
      <c r="C114" s="162" t="s">
        <v>48</v>
      </c>
      <c r="D114" s="162" t="s">
        <v>83</v>
      </c>
      <c r="E114" s="163" t="s">
        <v>532</v>
      </c>
      <c r="F114" s="162" t="s">
        <v>81</v>
      </c>
      <c r="G114" s="161">
        <v>9</v>
      </c>
      <c r="H114" s="203" t="s">
        <v>533</v>
      </c>
      <c r="EP114" s="225"/>
    </row>
    <row r="115" spans="1:146" s="172" customFormat="1" x14ac:dyDescent="0.45">
      <c r="A115" s="161">
        <v>24</v>
      </c>
      <c r="B115" s="161">
        <v>2</v>
      </c>
      <c r="C115" s="162" t="s">
        <v>48</v>
      </c>
      <c r="D115" s="162" t="s">
        <v>0</v>
      </c>
      <c r="E115" s="163" t="s">
        <v>524</v>
      </c>
      <c r="F115" s="162" t="s">
        <v>69</v>
      </c>
      <c r="G115" s="161">
        <v>42</v>
      </c>
      <c r="H115" s="203" t="s">
        <v>525</v>
      </c>
      <c r="EP115" s="225"/>
    </row>
    <row r="116" spans="1:146" s="172" customFormat="1" ht="39.4" x14ac:dyDescent="0.45">
      <c r="A116" s="164">
        <v>24</v>
      </c>
      <c r="B116" s="164">
        <v>3</v>
      </c>
      <c r="C116" s="165" t="s">
        <v>48</v>
      </c>
      <c r="D116" s="165" t="s">
        <v>1</v>
      </c>
      <c r="E116" s="166" t="s">
        <v>1883</v>
      </c>
      <c r="F116" s="165" t="s">
        <v>69</v>
      </c>
      <c r="G116" s="164">
        <v>156</v>
      </c>
      <c r="H116" s="188" t="s">
        <v>914</v>
      </c>
      <c r="EP116" s="225"/>
    </row>
    <row r="117" spans="1:146" s="172" customFormat="1" x14ac:dyDescent="0.45">
      <c r="A117" s="164">
        <v>24</v>
      </c>
      <c r="B117" s="164">
        <v>3</v>
      </c>
      <c r="C117" s="165" t="s">
        <v>48</v>
      </c>
      <c r="D117" s="165" t="s">
        <v>83</v>
      </c>
      <c r="E117" s="166" t="s">
        <v>912</v>
      </c>
      <c r="F117" s="165" t="s">
        <v>69</v>
      </c>
      <c r="G117" s="164" t="s">
        <v>1884</v>
      </c>
      <c r="H117" s="188" t="s">
        <v>913</v>
      </c>
      <c r="EP117" s="225"/>
    </row>
    <row r="118" spans="1:146" s="172" customFormat="1" ht="26.25" x14ac:dyDescent="0.45">
      <c r="A118" s="164">
        <v>24</v>
      </c>
      <c r="B118" s="164">
        <v>3</v>
      </c>
      <c r="C118" s="165" t="s">
        <v>48</v>
      </c>
      <c r="D118" s="165" t="s">
        <v>83</v>
      </c>
      <c r="E118" s="166" t="s">
        <v>2158</v>
      </c>
      <c r="F118" s="165" t="s">
        <v>69</v>
      </c>
      <c r="G118" s="190">
        <v>2</v>
      </c>
      <c r="H118" s="188" t="s">
        <v>306</v>
      </c>
      <c r="EP118" s="225"/>
    </row>
    <row r="119" spans="1:146" s="172" customFormat="1" ht="39.4" x14ac:dyDescent="0.45">
      <c r="A119" s="167">
        <v>24</v>
      </c>
      <c r="B119" s="167">
        <v>4</v>
      </c>
      <c r="C119" s="168" t="s">
        <v>48</v>
      </c>
      <c r="D119" s="168" t="s">
        <v>1</v>
      </c>
      <c r="E119" s="169" t="s">
        <v>1383</v>
      </c>
      <c r="F119" s="168" t="s">
        <v>81</v>
      </c>
      <c r="G119" s="170">
        <v>860</v>
      </c>
      <c r="H119" s="171" t="s">
        <v>310</v>
      </c>
      <c r="EP119" s="225"/>
    </row>
    <row r="120" spans="1:146" s="172" customFormat="1" ht="39.4" x14ac:dyDescent="0.45">
      <c r="A120" s="167">
        <v>24</v>
      </c>
      <c r="B120" s="167">
        <v>4</v>
      </c>
      <c r="C120" s="168" t="s">
        <v>48</v>
      </c>
      <c r="D120" s="168" t="s">
        <v>1</v>
      </c>
      <c r="E120" s="169" t="s">
        <v>1528</v>
      </c>
      <c r="F120" s="168" t="s">
        <v>81</v>
      </c>
      <c r="G120" s="170">
        <v>100</v>
      </c>
      <c r="H120" s="171" t="s">
        <v>1529</v>
      </c>
      <c r="EP120" s="225"/>
    </row>
    <row r="121" spans="1:146" s="172" customFormat="1" x14ac:dyDescent="0.45">
      <c r="A121" s="167">
        <v>24</v>
      </c>
      <c r="B121" s="167">
        <v>4</v>
      </c>
      <c r="C121" s="168" t="s">
        <v>48</v>
      </c>
      <c r="D121" s="168" t="s">
        <v>1</v>
      </c>
      <c r="E121" s="169" t="s">
        <v>2153</v>
      </c>
      <c r="F121" s="168" t="s">
        <v>69</v>
      </c>
      <c r="G121" s="170">
        <v>9</v>
      </c>
      <c r="H121" s="171" t="s">
        <v>1385</v>
      </c>
      <c r="EP121" s="225"/>
    </row>
    <row r="122" spans="1:146" s="172" customFormat="1" ht="26.25" x14ac:dyDescent="0.45">
      <c r="A122" s="167">
        <v>24</v>
      </c>
      <c r="B122" s="167">
        <v>4</v>
      </c>
      <c r="C122" s="168" t="s">
        <v>48</v>
      </c>
      <c r="D122" s="168" t="s">
        <v>83</v>
      </c>
      <c r="E122" s="169" t="s">
        <v>1372</v>
      </c>
      <c r="F122" s="168" t="s">
        <v>81</v>
      </c>
      <c r="G122" s="170">
        <v>8</v>
      </c>
      <c r="H122" s="171" t="s">
        <v>1374</v>
      </c>
      <c r="EP122" s="225"/>
    </row>
    <row r="123" spans="1:146" s="172" customFormat="1" x14ac:dyDescent="0.45">
      <c r="A123" s="167">
        <v>24</v>
      </c>
      <c r="B123" s="167">
        <v>4</v>
      </c>
      <c r="C123" s="168" t="s">
        <v>48</v>
      </c>
      <c r="D123" s="168" t="s">
        <v>83</v>
      </c>
      <c r="E123" s="169" t="s">
        <v>915</v>
      </c>
      <c r="F123" s="168" t="s">
        <v>81</v>
      </c>
      <c r="G123" s="170">
        <v>5</v>
      </c>
      <c r="H123" s="171" t="s">
        <v>308</v>
      </c>
      <c r="EP123" s="225"/>
    </row>
    <row r="124" spans="1:146" s="172" customFormat="1" x14ac:dyDescent="0.45">
      <c r="A124" s="167">
        <v>24</v>
      </c>
      <c r="B124" s="167">
        <v>4</v>
      </c>
      <c r="C124" s="168" t="s">
        <v>48</v>
      </c>
      <c r="D124" s="168" t="s">
        <v>83</v>
      </c>
      <c r="E124" s="169" t="s">
        <v>1381</v>
      </c>
      <c r="F124" s="168" t="s">
        <v>81</v>
      </c>
      <c r="G124" s="170">
        <v>2</v>
      </c>
      <c r="H124" s="171" t="s">
        <v>308</v>
      </c>
      <c r="EP124" s="225"/>
    </row>
    <row r="125" spans="1:146" s="172" customFormat="1" x14ac:dyDescent="0.45">
      <c r="A125" s="167">
        <v>24</v>
      </c>
      <c r="B125" s="167">
        <v>4</v>
      </c>
      <c r="C125" s="168" t="s">
        <v>48</v>
      </c>
      <c r="D125" s="168" t="s">
        <v>83</v>
      </c>
      <c r="E125" s="169" t="s">
        <v>2142</v>
      </c>
      <c r="F125" s="168" t="s">
        <v>81</v>
      </c>
      <c r="G125" s="170">
        <v>47</v>
      </c>
      <c r="H125" s="171" t="s">
        <v>525</v>
      </c>
      <c r="EP125" s="225"/>
    </row>
    <row r="126" spans="1:146" s="172" customFormat="1" ht="26.25" x14ac:dyDescent="0.45">
      <c r="A126" s="167">
        <v>24</v>
      </c>
      <c r="B126" s="167">
        <v>4</v>
      </c>
      <c r="C126" s="168" t="s">
        <v>48</v>
      </c>
      <c r="D126" s="168" t="s">
        <v>83</v>
      </c>
      <c r="E126" s="169" t="s">
        <v>2154</v>
      </c>
      <c r="F126" s="168" t="s">
        <v>69</v>
      </c>
      <c r="G126" s="170">
        <v>2</v>
      </c>
      <c r="H126" s="171" t="s">
        <v>2155</v>
      </c>
      <c r="EP126" s="225"/>
    </row>
    <row r="127" spans="1:146" s="172" customFormat="1" ht="52.5" x14ac:dyDescent="0.45">
      <c r="A127" s="159">
        <v>14</v>
      </c>
      <c r="B127" s="159">
        <v>1</v>
      </c>
      <c r="C127" s="160" t="s">
        <v>38</v>
      </c>
      <c r="D127" s="214" t="s">
        <v>83</v>
      </c>
      <c r="E127" s="212" t="s">
        <v>230</v>
      </c>
      <c r="F127" s="212" t="s">
        <v>69</v>
      </c>
      <c r="G127" s="219">
        <v>138</v>
      </c>
      <c r="H127" s="211" t="s">
        <v>2096</v>
      </c>
      <c r="EP127" s="225"/>
    </row>
    <row r="128" spans="1:146" s="172" customFormat="1" ht="39.4" x14ac:dyDescent="0.45">
      <c r="A128" s="159">
        <v>14</v>
      </c>
      <c r="B128" s="159">
        <v>1</v>
      </c>
      <c r="C128" s="160" t="s">
        <v>38</v>
      </c>
      <c r="D128" s="214" t="s">
        <v>137</v>
      </c>
      <c r="E128" s="213" t="s">
        <v>2095</v>
      </c>
      <c r="F128" s="212" t="s">
        <v>81</v>
      </c>
      <c r="G128" s="219">
        <v>120</v>
      </c>
      <c r="H128" s="211" t="s">
        <v>223</v>
      </c>
      <c r="EP128" s="225"/>
    </row>
    <row r="129" spans="1:146" s="172" customFormat="1" ht="52.5" x14ac:dyDescent="0.45">
      <c r="A129" s="159">
        <v>14</v>
      </c>
      <c r="B129" s="159">
        <v>1</v>
      </c>
      <c r="C129" s="160" t="s">
        <v>38</v>
      </c>
      <c r="D129" s="214" t="s">
        <v>83</v>
      </c>
      <c r="E129" s="212" t="s">
        <v>2094</v>
      </c>
      <c r="F129" s="212" t="s">
        <v>69</v>
      </c>
      <c r="G129" s="219">
        <v>2</v>
      </c>
      <c r="H129" s="211" t="s">
        <v>225</v>
      </c>
      <c r="EP129" s="225"/>
    </row>
    <row r="130" spans="1:146" s="172" customFormat="1" ht="39.4" x14ac:dyDescent="0.45">
      <c r="A130" s="159">
        <v>14</v>
      </c>
      <c r="B130" s="159">
        <v>1</v>
      </c>
      <c r="C130" s="160" t="s">
        <v>38</v>
      </c>
      <c r="D130" s="214" t="s">
        <v>1</v>
      </c>
      <c r="E130" s="213" t="s">
        <v>584</v>
      </c>
      <c r="F130" s="212" t="s">
        <v>69</v>
      </c>
      <c r="G130" s="219">
        <v>448</v>
      </c>
      <c r="H130" s="211" t="s">
        <v>1930</v>
      </c>
      <c r="EP130" s="225"/>
    </row>
    <row r="131" spans="1:146" s="172" customFormat="1" ht="39.4" x14ac:dyDescent="0.45">
      <c r="A131" s="159">
        <v>14</v>
      </c>
      <c r="B131" s="159">
        <v>1</v>
      </c>
      <c r="C131" s="160" t="s">
        <v>38</v>
      </c>
      <c r="D131" s="214" t="s">
        <v>83</v>
      </c>
      <c r="E131" s="213" t="s">
        <v>232</v>
      </c>
      <c r="F131" s="212" t="s">
        <v>69</v>
      </c>
      <c r="G131" s="219">
        <v>1</v>
      </c>
      <c r="H131" s="211" t="s">
        <v>233</v>
      </c>
      <c r="EP131" s="225"/>
    </row>
    <row r="132" spans="1:146" s="172" customFormat="1" ht="52.5" x14ac:dyDescent="0.45">
      <c r="A132" s="159">
        <v>14</v>
      </c>
      <c r="B132" s="159">
        <v>1</v>
      </c>
      <c r="C132" s="160" t="s">
        <v>38</v>
      </c>
      <c r="D132" s="214" t="s">
        <v>83</v>
      </c>
      <c r="E132" s="212" t="s">
        <v>228</v>
      </c>
      <c r="F132" s="212" t="s">
        <v>69</v>
      </c>
      <c r="G132" s="219">
        <v>21</v>
      </c>
      <c r="H132" s="211" t="s">
        <v>1924</v>
      </c>
      <c r="EP132" s="225"/>
    </row>
    <row r="133" spans="1:146" s="172" customFormat="1" ht="52.5" x14ac:dyDescent="0.45">
      <c r="A133" s="159">
        <v>14</v>
      </c>
      <c r="B133" s="159">
        <v>1</v>
      </c>
      <c r="C133" s="160" t="s">
        <v>38</v>
      </c>
      <c r="D133" s="214" t="s">
        <v>83</v>
      </c>
      <c r="E133" s="212" t="s">
        <v>226</v>
      </c>
      <c r="F133" s="212" t="s">
        <v>69</v>
      </c>
      <c r="G133" s="219">
        <v>20</v>
      </c>
      <c r="H133" s="211" t="s">
        <v>2040</v>
      </c>
      <c r="EP133" s="225"/>
    </row>
    <row r="134" spans="1:146" s="172" customFormat="1" ht="39.4" x14ac:dyDescent="0.45">
      <c r="A134" s="161">
        <v>14</v>
      </c>
      <c r="B134" s="161">
        <v>2</v>
      </c>
      <c r="C134" s="162" t="s">
        <v>38</v>
      </c>
      <c r="D134" s="209" t="s">
        <v>1</v>
      </c>
      <c r="E134" s="207" t="s">
        <v>2112</v>
      </c>
      <c r="F134" s="207" t="s">
        <v>69</v>
      </c>
      <c r="G134" s="210">
        <v>46</v>
      </c>
      <c r="H134" s="206" t="s">
        <v>460</v>
      </c>
      <c r="EP134" s="225"/>
    </row>
    <row r="135" spans="1:146" s="172" customFormat="1" ht="39.4" x14ac:dyDescent="0.45">
      <c r="A135" s="161">
        <v>14</v>
      </c>
      <c r="B135" s="161">
        <v>2</v>
      </c>
      <c r="C135" s="162" t="s">
        <v>38</v>
      </c>
      <c r="D135" s="209" t="s">
        <v>1</v>
      </c>
      <c r="E135" s="207" t="s">
        <v>584</v>
      </c>
      <c r="F135" s="207" t="s">
        <v>69</v>
      </c>
      <c r="G135" s="210">
        <v>836</v>
      </c>
      <c r="H135" s="206" t="s">
        <v>1930</v>
      </c>
      <c r="EP135" s="225"/>
    </row>
    <row r="136" spans="1:146" s="172" customFormat="1" ht="39.4" x14ac:dyDescent="0.45">
      <c r="A136" s="161">
        <v>14</v>
      </c>
      <c r="B136" s="161">
        <v>2</v>
      </c>
      <c r="C136" s="162" t="s">
        <v>38</v>
      </c>
      <c r="D136" s="209" t="s">
        <v>1</v>
      </c>
      <c r="E136" s="207" t="s">
        <v>455</v>
      </c>
      <c r="F136" s="207" t="s">
        <v>69</v>
      </c>
      <c r="G136" s="210">
        <v>321</v>
      </c>
      <c r="H136" s="206" t="s">
        <v>1927</v>
      </c>
      <c r="EP136" s="225"/>
    </row>
    <row r="137" spans="1:146" s="172" customFormat="1" ht="52.5" x14ac:dyDescent="0.45">
      <c r="A137" s="204">
        <v>14</v>
      </c>
      <c r="B137" s="161">
        <v>2</v>
      </c>
      <c r="C137" s="162" t="s">
        <v>38</v>
      </c>
      <c r="D137" s="209" t="s">
        <v>1</v>
      </c>
      <c r="E137" s="207" t="s">
        <v>457</v>
      </c>
      <c r="F137" s="207" t="s">
        <v>69</v>
      </c>
      <c r="G137" s="210">
        <v>225</v>
      </c>
      <c r="H137" s="206" t="s">
        <v>458</v>
      </c>
      <c r="EP137" s="225"/>
    </row>
    <row r="138" spans="1:146" s="172" customFormat="1" ht="52.5" x14ac:dyDescent="0.45">
      <c r="A138" s="161">
        <v>14</v>
      </c>
      <c r="B138" s="161">
        <v>2</v>
      </c>
      <c r="C138" s="162" t="s">
        <v>38</v>
      </c>
      <c r="D138" s="209" t="s">
        <v>1</v>
      </c>
      <c r="E138" s="207" t="s">
        <v>459</v>
      </c>
      <c r="F138" s="207" t="s">
        <v>69</v>
      </c>
      <c r="G138" s="210">
        <v>33</v>
      </c>
      <c r="H138" s="206" t="s">
        <v>1927</v>
      </c>
      <c r="EP138" s="225"/>
    </row>
    <row r="139" spans="1:146" s="172" customFormat="1" ht="52.5" x14ac:dyDescent="0.45">
      <c r="A139" s="161">
        <v>14</v>
      </c>
      <c r="B139" s="161">
        <v>2</v>
      </c>
      <c r="C139" s="162" t="s">
        <v>38</v>
      </c>
      <c r="D139" s="209" t="s">
        <v>137</v>
      </c>
      <c r="E139" s="208" t="s">
        <v>581</v>
      </c>
      <c r="F139" s="207" t="s">
        <v>69</v>
      </c>
      <c r="G139" s="210">
        <v>50</v>
      </c>
      <c r="H139" s="206" t="s">
        <v>451</v>
      </c>
      <c r="EP139" s="225"/>
    </row>
    <row r="140" spans="1:146" s="172" customFormat="1" ht="65.650000000000006" x14ac:dyDescent="0.45">
      <c r="A140" s="161">
        <v>14</v>
      </c>
      <c r="B140" s="161">
        <v>2</v>
      </c>
      <c r="C140" s="162" t="s">
        <v>38</v>
      </c>
      <c r="D140" s="209" t="s">
        <v>83</v>
      </c>
      <c r="E140" s="207" t="s">
        <v>2044</v>
      </c>
      <c r="F140" s="207" t="s">
        <v>81</v>
      </c>
      <c r="G140" s="210" t="s">
        <v>93</v>
      </c>
      <c r="H140" s="206" t="s">
        <v>2043</v>
      </c>
      <c r="EP140" s="225"/>
    </row>
    <row r="141" spans="1:146" s="172" customFormat="1" ht="65.650000000000006" x14ac:dyDescent="0.45">
      <c r="A141" s="161">
        <v>14</v>
      </c>
      <c r="B141" s="161">
        <v>2</v>
      </c>
      <c r="C141" s="162" t="s">
        <v>38</v>
      </c>
      <c r="D141" s="209" t="s">
        <v>83</v>
      </c>
      <c r="E141" s="208" t="s">
        <v>2042</v>
      </c>
      <c r="F141" s="207" t="s">
        <v>69</v>
      </c>
      <c r="G141" s="210">
        <v>1</v>
      </c>
      <c r="H141" s="206" t="s">
        <v>225</v>
      </c>
      <c r="EP141" s="225"/>
    </row>
    <row r="142" spans="1:146" s="172" customFormat="1" ht="65.650000000000006" x14ac:dyDescent="0.45">
      <c r="A142" s="161">
        <v>14</v>
      </c>
      <c r="B142" s="161">
        <v>2</v>
      </c>
      <c r="C142" s="162" t="s">
        <v>38</v>
      </c>
      <c r="D142" s="162" t="s">
        <v>4</v>
      </c>
      <c r="E142" s="163" t="s">
        <v>2042</v>
      </c>
      <c r="F142" s="162" t="s">
        <v>69</v>
      </c>
      <c r="G142" s="205">
        <v>1</v>
      </c>
      <c r="H142" s="203" t="s">
        <v>225</v>
      </c>
      <c r="EP142" s="225"/>
    </row>
    <row r="143" spans="1:146" s="172" customFormat="1" ht="39.4" x14ac:dyDescent="0.45">
      <c r="A143" s="161">
        <v>14</v>
      </c>
      <c r="B143" s="161">
        <v>2</v>
      </c>
      <c r="C143" s="162" t="s">
        <v>38</v>
      </c>
      <c r="D143" s="209" t="s">
        <v>137</v>
      </c>
      <c r="E143" s="208" t="s">
        <v>449</v>
      </c>
      <c r="F143" s="207" t="s">
        <v>69</v>
      </c>
      <c r="G143" s="210">
        <v>83</v>
      </c>
      <c r="H143" s="206" t="s">
        <v>450</v>
      </c>
      <c r="EP143" s="225"/>
    </row>
    <row r="144" spans="1:146" s="172" customFormat="1" ht="52.5" x14ac:dyDescent="0.45">
      <c r="A144" s="204">
        <v>14</v>
      </c>
      <c r="B144" s="161">
        <v>2</v>
      </c>
      <c r="C144" s="162" t="s">
        <v>38</v>
      </c>
      <c r="D144" s="209" t="s">
        <v>83</v>
      </c>
      <c r="E144" s="207" t="s">
        <v>2041</v>
      </c>
      <c r="F144" s="207" t="s">
        <v>69</v>
      </c>
      <c r="G144" s="210">
        <v>29</v>
      </c>
      <c r="H144" s="206" t="s">
        <v>2040</v>
      </c>
      <c r="EP144" s="225"/>
    </row>
    <row r="145" spans="1:146" s="172" customFormat="1" ht="52.5" x14ac:dyDescent="0.45">
      <c r="A145" s="204">
        <v>14</v>
      </c>
      <c r="B145" s="161">
        <v>2</v>
      </c>
      <c r="C145" s="162" t="s">
        <v>38</v>
      </c>
      <c r="D145" s="209" t="s">
        <v>83</v>
      </c>
      <c r="E145" s="207" t="s">
        <v>2039</v>
      </c>
      <c r="F145" s="207" t="s">
        <v>69</v>
      </c>
      <c r="G145" s="210">
        <v>80</v>
      </c>
      <c r="H145" s="206" t="s">
        <v>1924</v>
      </c>
      <c r="EP145" s="225"/>
    </row>
    <row r="146" spans="1:146" s="172" customFormat="1" ht="39.4" x14ac:dyDescent="0.45">
      <c r="A146" s="202">
        <v>14</v>
      </c>
      <c r="B146" s="164">
        <v>3</v>
      </c>
      <c r="C146" s="165" t="s">
        <v>38</v>
      </c>
      <c r="D146" s="165" t="s">
        <v>1</v>
      </c>
      <c r="E146" s="193" t="s">
        <v>1932</v>
      </c>
      <c r="F146" s="192" t="s">
        <v>69</v>
      </c>
      <c r="G146" s="195">
        <v>4</v>
      </c>
      <c r="H146" s="191" t="s">
        <v>460</v>
      </c>
      <c r="EP146" s="225"/>
    </row>
    <row r="147" spans="1:146" s="172" customFormat="1" ht="39.4" x14ac:dyDescent="0.45">
      <c r="A147" s="202">
        <v>14</v>
      </c>
      <c r="B147" s="164">
        <v>3</v>
      </c>
      <c r="C147" s="165" t="s">
        <v>38</v>
      </c>
      <c r="D147" s="194" t="s">
        <v>1</v>
      </c>
      <c r="E147" s="193" t="s">
        <v>584</v>
      </c>
      <c r="F147" s="192" t="s">
        <v>69</v>
      </c>
      <c r="G147" s="195">
        <v>641</v>
      </c>
      <c r="H147" s="191" t="s">
        <v>1930</v>
      </c>
      <c r="EP147" s="225"/>
    </row>
    <row r="148" spans="1:146" s="172" customFormat="1" ht="39.4" x14ac:dyDescent="0.45">
      <c r="A148" s="202">
        <v>14</v>
      </c>
      <c r="B148" s="164">
        <v>3</v>
      </c>
      <c r="C148" s="165" t="s">
        <v>38</v>
      </c>
      <c r="D148" s="194" t="s">
        <v>1</v>
      </c>
      <c r="E148" s="193" t="s">
        <v>1928</v>
      </c>
      <c r="F148" s="192" t="s">
        <v>69</v>
      </c>
      <c r="G148" s="195">
        <v>505</v>
      </c>
      <c r="H148" s="191" t="s">
        <v>1927</v>
      </c>
      <c r="EP148" s="225"/>
    </row>
    <row r="149" spans="1:146" s="172" customFormat="1" ht="52.5" x14ac:dyDescent="0.45">
      <c r="A149" s="202">
        <v>14</v>
      </c>
      <c r="B149" s="164">
        <v>3</v>
      </c>
      <c r="C149" s="165" t="s">
        <v>38</v>
      </c>
      <c r="D149" s="194" t="s">
        <v>1</v>
      </c>
      <c r="E149" s="193" t="s">
        <v>789</v>
      </c>
      <c r="F149" s="192" t="s">
        <v>69</v>
      </c>
      <c r="G149" s="195">
        <v>21</v>
      </c>
      <c r="H149" s="191" t="s">
        <v>790</v>
      </c>
      <c r="EP149" s="225"/>
    </row>
    <row r="150" spans="1:146" s="172" customFormat="1" ht="91.9" x14ac:dyDescent="0.45">
      <c r="A150" s="202">
        <v>14</v>
      </c>
      <c r="B150" s="164">
        <v>3</v>
      </c>
      <c r="C150" s="165" t="s">
        <v>38</v>
      </c>
      <c r="D150" s="194" t="s">
        <v>83</v>
      </c>
      <c r="E150" s="193" t="s">
        <v>791</v>
      </c>
      <c r="F150" s="192" t="s">
        <v>69</v>
      </c>
      <c r="G150" s="195">
        <v>189</v>
      </c>
      <c r="H150" s="191" t="s">
        <v>792</v>
      </c>
      <c r="EP150" s="225"/>
    </row>
    <row r="151" spans="1:146" s="172" customFormat="1" ht="52.5" x14ac:dyDescent="0.45">
      <c r="A151" s="202">
        <v>14</v>
      </c>
      <c r="B151" s="164">
        <v>3</v>
      </c>
      <c r="C151" s="165" t="s">
        <v>38</v>
      </c>
      <c r="D151" s="194" t="s">
        <v>83</v>
      </c>
      <c r="E151" s="193" t="s">
        <v>1931</v>
      </c>
      <c r="F151" s="192"/>
      <c r="G151" s="195">
        <v>5</v>
      </c>
      <c r="H151" s="191"/>
      <c r="EP151" s="225"/>
    </row>
    <row r="152" spans="1:146" s="172" customFormat="1" ht="39.4" x14ac:dyDescent="0.45">
      <c r="A152" s="202">
        <v>14</v>
      </c>
      <c r="B152" s="164">
        <v>3</v>
      </c>
      <c r="C152" s="165" t="s">
        <v>38</v>
      </c>
      <c r="D152" s="194" t="s">
        <v>83</v>
      </c>
      <c r="E152" s="193" t="s">
        <v>793</v>
      </c>
      <c r="F152" s="192" t="s">
        <v>69</v>
      </c>
      <c r="G152" s="195" t="s">
        <v>794</v>
      </c>
      <c r="H152" s="191" t="s">
        <v>233</v>
      </c>
      <c r="EP152" s="225"/>
    </row>
    <row r="153" spans="1:146" s="172" customFormat="1" ht="39.4" x14ac:dyDescent="0.45">
      <c r="A153" s="202">
        <v>14</v>
      </c>
      <c r="B153" s="164">
        <v>3</v>
      </c>
      <c r="C153" s="165" t="s">
        <v>38</v>
      </c>
      <c r="D153" s="194" t="s">
        <v>4</v>
      </c>
      <c r="E153" s="193" t="s">
        <v>1929</v>
      </c>
      <c r="F153" s="192" t="s">
        <v>69</v>
      </c>
      <c r="G153" s="195">
        <v>7</v>
      </c>
      <c r="H153" s="191" t="s">
        <v>225</v>
      </c>
      <c r="EP153" s="225"/>
    </row>
    <row r="154" spans="1:146" s="172" customFormat="1" ht="39.4" x14ac:dyDescent="0.45">
      <c r="A154" s="202">
        <v>14</v>
      </c>
      <c r="B154" s="164">
        <v>3</v>
      </c>
      <c r="C154" s="165" t="s">
        <v>38</v>
      </c>
      <c r="D154" s="194" t="s">
        <v>137</v>
      </c>
      <c r="E154" s="192" t="s">
        <v>784</v>
      </c>
      <c r="F154" s="192" t="s">
        <v>69</v>
      </c>
      <c r="G154" s="195">
        <v>112</v>
      </c>
      <c r="H154" s="191" t="s">
        <v>450</v>
      </c>
      <c r="EP154" s="225"/>
    </row>
    <row r="155" spans="1:146" s="172" customFormat="1" ht="52.5" x14ac:dyDescent="0.45">
      <c r="A155" s="202">
        <v>14</v>
      </c>
      <c r="B155" s="164">
        <v>3</v>
      </c>
      <c r="C155" s="165" t="s">
        <v>38</v>
      </c>
      <c r="D155" s="194" t="s">
        <v>83</v>
      </c>
      <c r="E155" s="193" t="s">
        <v>1926</v>
      </c>
      <c r="F155" s="192" t="s">
        <v>69</v>
      </c>
      <c r="G155" s="195">
        <v>48</v>
      </c>
      <c r="H155" s="191" t="s">
        <v>788</v>
      </c>
      <c r="EP155" s="225"/>
    </row>
    <row r="156" spans="1:146" s="172" customFormat="1" ht="78.75" x14ac:dyDescent="0.45">
      <c r="A156" s="202">
        <v>14</v>
      </c>
      <c r="B156" s="164">
        <v>3</v>
      </c>
      <c r="C156" s="165" t="s">
        <v>38</v>
      </c>
      <c r="D156" s="194" t="s">
        <v>83</v>
      </c>
      <c r="E156" s="193" t="s">
        <v>1925</v>
      </c>
      <c r="F156" s="192" t="s">
        <v>69</v>
      </c>
      <c r="G156" s="195">
        <v>83</v>
      </c>
      <c r="H156" s="191" t="s">
        <v>1924</v>
      </c>
      <c r="EP156" s="225"/>
    </row>
    <row r="157" spans="1:146" s="172" customFormat="1" ht="52.5" x14ac:dyDescent="0.45">
      <c r="A157" s="183">
        <v>14</v>
      </c>
      <c r="B157" s="167">
        <v>4</v>
      </c>
      <c r="C157" s="168" t="s">
        <v>38</v>
      </c>
      <c r="D157" s="168" t="s">
        <v>1</v>
      </c>
      <c r="E157" s="169" t="s">
        <v>1826</v>
      </c>
      <c r="F157" s="168" t="s">
        <v>81</v>
      </c>
      <c r="G157" s="243">
        <v>15</v>
      </c>
      <c r="H157" s="187"/>
      <c r="EP157" s="225"/>
    </row>
    <row r="158" spans="1:146" s="172" customFormat="1" ht="144.4" x14ac:dyDescent="0.45">
      <c r="A158" s="183">
        <v>14</v>
      </c>
      <c r="B158" s="167">
        <v>4</v>
      </c>
      <c r="C158" s="168" t="s">
        <v>38</v>
      </c>
      <c r="D158" s="168" t="s">
        <v>1</v>
      </c>
      <c r="E158" s="169" t="s">
        <v>2132</v>
      </c>
      <c r="F158" s="168" t="s">
        <v>81</v>
      </c>
      <c r="G158" s="170">
        <v>318</v>
      </c>
      <c r="H158" s="171" t="s">
        <v>1824</v>
      </c>
      <c r="EP158" s="225"/>
    </row>
    <row r="159" spans="1:146" s="172" customFormat="1" ht="131.25" x14ac:dyDescent="0.45">
      <c r="A159" s="183">
        <v>14</v>
      </c>
      <c r="B159" s="167">
        <v>4</v>
      </c>
      <c r="C159" s="168" t="s">
        <v>38</v>
      </c>
      <c r="D159" s="168" t="s">
        <v>1</v>
      </c>
      <c r="E159" s="169" t="s">
        <v>2133</v>
      </c>
      <c r="F159" s="168" t="s">
        <v>81</v>
      </c>
      <c r="G159" s="170">
        <v>423</v>
      </c>
      <c r="H159" s="171" t="s">
        <v>1823</v>
      </c>
      <c r="EP159" s="225"/>
    </row>
    <row r="160" spans="1:146" s="172" customFormat="1" ht="78.75" x14ac:dyDescent="0.45">
      <c r="A160" s="183">
        <v>14</v>
      </c>
      <c r="B160" s="167">
        <v>4</v>
      </c>
      <c r="C160" s="168" t="s">
        <v>38</v>
      </c>
      <c r="D160" s="168" t="s">
        <v>1</v>
      </c>
      <c r="E160" s="169" t="s">
        <v>1173</v>
      </c>
      <c r="F160" s="168" t="s">
        <v>81</v>
      </c>
      <c r="G160" s="170">
        <v>8</v>
      </c>
      <c r="H160" s="171" t="s">
        <v>1175</v>
      </c>
      <c r="EP160" s="225"/>
    </row>
    <row r="161" spans="1:146" s="172" customFormat="1" ht="118.15" x14ac:dyDescent="0.45">
      <c r="A161" s="183">
        <v>14</v>
      </c>
      <c r="B161" s="167">
        <v>4</v>
      </c>
      <c r="C161" s="168" t="s">
        <v>38</v>
      </c>
      <c r="D161" s="168" t="s">
        <v>1</v>
      </c>
      <c r="E161" s="169" t="s">
        <v>1179</v>
      </c>
      <c r="F161" s="168" t="s">
        <v>81</v>
      </c>
      <c r="G161" s="170">
        <v>77</v>
      </c>
      <c r="H161" s="171" t="s">
        <v>1822</v>
      </c>
      <c r="EP161" s="225"/>
    </row>
    <row r="162" spans="1:146" s="172" customFormat="1" ht="78.75" x14ac:dyDescent="0.45">
      <c r="A162" s="183">
        <v>14</v>
      </c>
      <c r="B162" s="167">
        <v>4</v>
      </c>
      <c r="C162" s="168" t="s">
        <v>38</v>
      </c>
      <c r="D162" s="168" t="s">
        <v>1</v>
      </c>
      <c r="E162" s="169" t="s">
        <v>1505</v>
      </c>
      <c r="F162" s="168" t="s">
        <v>81</v>
      </c>
      <c r="G162" s="170">
        <v>549</v>
      </c>
      <c r="H162" s="171" t="s">
        <v>1506</v>
      </c>
      <c r="EP162" s="225"/>
    </row>
    <row r="163" spans="1:146" s="172" customFormat="1" ht="131.25" x14ac:dyDescent="0.45">
      <c r="A163" s="183">
        <v>14</v>
      </c>
      <c r="B163" s="167">
        <v>4</v>
      </c>
      <c r="C163" s="168" t="s">
        <v>38</v>
      </c>
      <c r="D163" s="168" t="s">
        <v>1</v>
      </c>
      <c r="E163" s="169" t="s">
        <v>1512</v>
      </c>
      <c r="F163" s="168" t="s">
        <v>81</v>
      </c>
      <c r="G163" s="170">
        <v>25</v>
      </c>
      <c r="H163" s="171" t="s">
        <v>1820</v>
      </c>
      <c r="EP163" s="225"/>
    </row>
    <row r="164" spans="1:146" s="172" customFormat="1" ht="78.75" x14ac:dyDescent="0.45">
      <c r="A164" s="183">
        <v>14</v>
      </c>
      <c r="B164" s="167">
        <v>4</v>
      </c>
      <c r="C164" s="168" t="s">
        <v>38</v>
      </c>
      <c r="D164" s="168" t="s">
        <v>83</v>
      </c>
      <c r="E164" s="169" t="s">
        <v>1508</v>
      </c>
      <c r="F164" s="168" t="s">
        <v>81</v>
      </c>
      <c r="G164" s="170">
        <v>42</v>
      </c>
      <c r="H164" s="171" t="s">
        <v>1185</v>
      </c>
      <c r="EP164" s="225"/>
    </row>
    <row r="165" spans="1:146" s="172" customFormat="1" ht="65.650000000000006" x14ac:dyDescent="0.45">
      <c r="A165" s="183">
        <v>14</v>
      </c>
      <c r="B165" s="167">
        <v>4</v>
      </c>
      <c r="C165" s="168" t="s">
        <v>38</v>
      </c>
      <c r="D165" s="168" t="s">
        <v>83</v>
      </c>
      <c r="E165" s="169" t="s">
        <v>1507</v>
      </c>
      <c r="F165" s="168" t="s">
        <v>69</v>
      </c>
      <c r="G165" s="170">
        <v>3</v>
      </c>
      <c r="H165" s="171" t="s">
        <v>1825</v>
      </c>
      <c r="EP165" s="225"/>
    </row>
    <row r="166" spans="1:146" s="172" customFormat="1" ht="118.15" x14ac:dyDescent="0.45">
      <c r="A166" s="183">
        <v>14</v>
      </c>
      <c r="B166" s="167">
        <v>4</v>
      </c>
      <c r="C166" s="168" t="s">
        <v>38</v>
      </c>
      <c r="D166" s="168" t="s">
        <v>159</v>
      </c>
      <c r="E166" s="169" t="s">
        <v>1821</v>
      </c>
      <c r="F166" s="168" t="s">
        <v>81</v>
      </c>
      <c r="G166" s="170">
        <v>343</v>
      </c>
      <c r="H166" s="171" t="s">
        <v>1189</v>
      </c>
      <c r="EP166" s="225"/>
    </row>
    <row r="167" spans="1:146" s="172" customFormat="1" ht="131.25" x14ac:dyDescent="0.45">
      <c r="A167" s="183">
        <v>14</v>
      </c>
      <c r="B167" s="167">
        <v>4</v>
      </c>
      <c r="C167" s="168" t="s">
        <v>38</v>
      </c>
      <c r="D167" s="168" t="s">
        <v>4</v>
      </c>
      <c r="E167" s="169" t="s">
        <v>1497</v>
      </c>
      <c r="F167" s="168" t="s">
        <v>81</v>
      </c>
      <c r="G167" s="170">
        <v>21</v>
      </c>
      <c r="H167" s="171" t="s">
        <v>2160</v>
      </c>
      <c r="EP167" s="225"/>
    </row>
    <row r="168" spans="1:146" s="172" customFormat="1" ht="118.15" x14ac:dyDescent="0.45">
      <c r="A168" s="183">
        <v>14</v>
      </c>
      <c r="B168" s="167">
        <v>4</v>
      </c>
      <c r="C168" s="168" t="s">
        <v>38</v>
      </c>
      <c r="D168" s="168" t="s">
        <v>83</v>
      </c>
      <c r="E168" s="169" t="s">
        <v>1819</v>
      </c>
      <c r="F168" s="168" t="s">
        <v>81</v>
      </c>
      <c r="G168" s="170">
        <v>3</v>
      </c>
      <c r="H168" s="171" t="s">
        <v>1818</v>
      </c>
      <c r="EP168" s="225"/>
    </row>
    <row r="169" spans="1:146" s="172" customFormat="1" ht="91.9" x14ac:dyDescent="0.45">
      <c r="A169" s="183">
        <v>14</v>
      </c>
      <c r="B169" s="167">
        <v>4</v>
      </c>
      <c r="C169" s="168" t="s">
        <v>38</v>
      </c>
      <c r="D169" s="168" t="s">
        <v>83</v>
      </c>
      <c r="E169" s="169" t="s">
        <v>1817</v>
      </c>
      <c r="F169" s="168" t="s">
        <v>81</v>
      </c>
      <c r="G169" s="170">
        <v>15</v>
      </c>
      <c r="H169" s="171" t="s">
        <v>1816</v>
      </c>
      <c r="EP169" s="225"/>
    </row>
    <row r="170" spans="1:146" s="172" customFormat="1" ht="144.4" x14ac:dyDescent="0.45">
      <c r="A170" s="183">
        <v>14</v>
      </c>
      <c r="B170" s="167">
        <v>4</v>
      </c>
      <c r="C170" s="168" t="s">
        <v>38</v>
      </c>
      <c r="D170" s="168" t="s">
        <v>137</v>
      </c>
      <c r="E170" s="169" t="s">
        <v>1165</v>
      </c>
      <c r="F170" s="168" t="s">
        <v>69</v>
      </c>
      <c r="G170" s="170">
        <v>187</v>
      </c>
      <c r="H170" s="171" t="s">
        <v>1496</v>
      </c>
      <c r="EP170" s="225"/>
    </row>
    <row r="171" spans="1:146" s="172" customFormat="1" ht="144.4" x14ac:dyDescent="0.45">
      <c r="A171" s="183">
        <v>14</v>
      </c>
      <c r="B171" s="167">
        <v>4</v>
      </c>
      <c r="C171" s="168" t="s">
        <v>38</v>
      </c>
      <c r="D171" s="168" t="s">
        <v>83</v>
      </c>
      <c r="E171" s="169" t="s">
        <v>1815</v>
      </c>
      <c r="F171" s="168" t="s">
        <v>81</v>
      </c>
      <c r="G171" s="170">
        <v>13</v>
      </c>
      <c r="H171" s="171" t="s">
        <v>1814</v>
      </c>
      <c r="EP171" s="225"/>
    </row>
    <row r="172" spans="1:146" s="172" customFormat="1" ht="91.9" x14ac:dyDescent="0.45">
      <c r="A172" s="183">
        <v>14</v>
      </c>
      <c r="B172" s="167">
        <v>4</v>
      </c>
      <c r="C172" s="168" t="s">
        <v>38</v>
      </c>
      <c r="D172" s="168" t="s">
        <v>137</v>
      </c>
      <c r="E172" s="169" t="s">
        <v>1813</v>
      </c>
      <c r="F172" s="168" t="s">
        <v>69</v>
      </c>
      <c r="G172" s="170">
        <v>1</v>
      </c>
      <c r="H172" s="171" t="s">
        <v>1812</v>
      </c>
      <c r="EP172" s="225"/>
    </row>
    <row r="173" spans="1:146" s="172" customFormat="1" ht="131.25" x14ac:dyDescent="0.45">
      <c r="A173" s="183">
        <v>14</v>
      </c>
      <c r="B173" s="167">
        <v>4</v>
      </c>
      <c r="C173" s="168" t="s">
        <v>38</v>
      </c>
      <c r="D173" s="168" t="s">
        <v>1</v>
      </c>
      <c r="E173" s="169" t="s">
        <v>1509</v>
      </c>
      <c r="F173" s="168" t="s">
        <v>81</v>
      </c>
      <c r="G173" s="170">
        <v>101</v>
      </c>
      <c r="H173" s="171" t="s">
        <v>1187</v>
      </c>
      <c r="EP173" s="225"/>
    </row>
    <row r="174" spans="1:146" s="172" customFormat="1" ht="131.25" x14ac:dyDescent="0.45">
      <c r="A174" s="217">
        <v>26</v>
      </c>
      <c r="B174" s="159">
        <v>1</v>
      </c>
      <c r="C174" s="160" t="s">
        <v>50</v>
      </c>
      <c r="D174" s="160" t="s">
        <v>1</v>
      </c>
      <c r="E174" s="216" t="s">
        <v>338</v>
      </c>
      <c r="F174" s="160" t="s">
        <v>81</v>
      </c>
      <c r="G174" s="159">
        <v>46</v>
      </c>
      <c r="H174" s="215" t="s">
        <v>1754</v>
      </c>
      <c r="EP174" s="225"/>
    </row>
    <row r="175" spans="1:146" s="172" customFormat="1" ht="131.25" x14ac:dyDescent="0.45">
      <c r="A175" s="217">
        <v>26</v>
      </c>
      <c r="B175" s="159">
        <v>1</v>
      </c>
      <c r="C175" s="160" t="s">
        <v>50</v>
      </c>
      <c r="D175" s="160" t="s">
        <v>1</v>
      </c>
      <c r="E175" s="216" t="s">
        <v>340</v>
      </c>
      <c r="F175" s="160" t="s">
        <v>81</v>
      </c>
      <c r="G175" s="159">
        <v>47</v>
      </c>
      <c r="H175" s="215" t="s">
        <v>1754</v>
      </c>
      <c r="EP175" s="225"/>
    </row>
    <row r="176" spans="1:146" s="172" customFormat="1" ht="131.25" x14ac:dyDescent="0.45">
      <c r="A176" s="217">
        <v>26</v>
      </c>
      <c r="B176" s="159">
        <v>1</v>
      </c>
      <c r="C176" s="160" t="s">
        <v>50</v>
      </c>
      <c r="D176" s="160" t="s">
        <v>1</v>
      </c>
      <c r="E176" s="216" t="s">
        <v>341</v>
      </c>
      <c r="F176" s="160" t="s">
        <v>81</v>
      </c>
      <c r="G176" s="159">
        <v>18</v>
      </c>
      <c r="H176" s="215" t="s">
        <v>1754</v>
      </c>
      <c r="EP176" s="225"/>
    </row>
    <row r="177" spans="1:146" s="172" customFormat="1" ht="131.25" x14ac:dyDescent="0.45">
      <c r="A177" s="217">
        <v>26</v>
      </c>
      <c r="B177" s="159">
        <v>1</v>
      </c>
      <c r="C177" s="160" t="s">
        <v>50</v>
      </c>
      <c r="D177" s="160" t="s">
        <v>1</v>
      </c>
      <c r="E177" s="216" t="s">
        <v>342</v>
      </c>
      <c r="F177" s="160" t="s">
        <v>81</v>
      </c>
      <c r="G177" s="159">
        <v>33</v>
      </c>
      <c r="H177" s="215" t="s">
        <v>1754</v>
      </c>
      <c r="EP177" s="225"/>
    </row>
    <row r="178" spans="1:146" s="172" customFormat="1" ht="131.25" x14ac:dyDescent="0.45">
      <c r="A178" s="217">
        <v>26</v>
      </c>
      <c r="B178" s="159">
        <v>1</v>
      </c>
      <c r="C178" s="160" t="s">
        <v>50</v>
      </c>
      <c r="D178" s="160" t="s">
        <v>1</v>
      </c>
      <c r="E178" s="216" t="s">
        <v>343</v>
      </c>
      <c r="F178" s="160" t="s">
        <v>81</v>
      </c>
      <c r="G178" s="159">
        <v>38</v>
      </c>
      <c r="H178" s="215" t="s">
        <v>1754</v>
      </c>
      <c r="EP178" s="225"/>
    </row>
    <row r="179" spans="1:146" s="172" customFormat="1" ht="131.25" x14ac:dyDescent="0.45">
      <c r="A179" s="217">
        <v>26</v>
      </c>
      <c r="B179" s="159">
        <v>1</v>
      </c>
      <c r="C179" s="160" t="s">
        <v>50</v>
      </c>
      <c r="D179" s="160" t="s">
        <v>1</v>
      </c>
      <c r="E179" s="216" t="s">
        <v>344</v>
      </c>
      <c r="F179" s="160" t="s">
        <v>81</v>
      </c>
      <c r="G179" s="159">
        <v>22</v>
      </c>
      <c r="H179" s="215" t="s">
        <v>1754</v>
      </c>
      <c r="EP179" s="225"/>
    </row>
    <row r="180" spans="1:146" s="172" customFormat="1" ht="131.25" x14ac:dyDescent="0.45">
      <c r="A180" s="217">
        <v>26</v>
      </c>
      <c r="B180" s="159">
        <v>1</v>
      </c>
      <c r="C180" s="160" t="s">
        <v>50</v>
      </c>
      <c r="D180" s="160" t="s">
        <v>1</v>
      </c>
      <c r="E180" s="216" t="s">
        <v>341</v>
      </c>
      <c r="F180" s="160" t="s">
        <v>81</v>
      </c>
      <c r="G180" s="159">
        <v>24</v>
      </c>
      <c r="H180" s="215" t="s">
        <v>1754</v>
      </c>
      <c r="EP180" s="225"/>
    </row>
    <row r="181" spans="1:146" s="172" customFormat="1" ht="78.75" x14ac:dyDescent="0.45">
      <c r="A181" s="217">
        <v>26</v>
      </c>
      <c r="B181" s="159">
        <v>1</v>
      </c>
      <c r="C181" s="160" t="s">
        <v>50</v>
      </c>
      <c r="D181" s="160" t="s">
        <v>159</v>
      </c>
      <c r="E181" s="216" t="s">
        <v>345</v>
      </c>
      <c r="F181" s="160" t="s">
        <v>69</v>
      </c>
      <c r="G181" s="159">
        <v>5</v>
      </c>
      <c r="H181" s="215" t="s">
        <v>346</v>
      </c>
      <c r="EP181" s="225"/>
    </row>
    <row r="182" spans="1:146" s="172" customFormat="1" ht="91.9" x14ac:dyDescent="0.45">
      <c r="A182" s="217">
        <v>26</v>
      </c>
      <c r="B182" s="159">
        <v>1</v>
      </c>
      <c r="C182" s="160" t="s">
        <v>50</v>
      </c>
      <c r="D182" s="160" t="s">
        <v>347</v>
      </c>
      <c r="E182" s="216" t="s">
        <v>348</v>
      </c>
      <c r="F182" s="160" t="s">
        <v>81</v>
      </c>
      <c r="G182" s="159">
        <v>1</v>
      </c>
      <c r="H182" s="215" t="s">
        <v>349</v>
      </c>
      <c r="EP182" s="225"/>
    </row>
    <row r="183" spans="1:146" s="172" customFormat="1" ht="105" x14ac:dyDescent="0.45">
      <c r="A183" s="217">
        <v>26</v>
      </c>
      <c r="B183" s="159">
        <v>1</v>
      </c>
      <c r="C183" s="160" t="s">
        <v>50</v>
      </c>
      <c r="D183" s="160" t="s">
        <v>347</v>
      </c>
      <c r="E183" s="216" t="s">
        <v>350</v>
      </c>
      <c r="F183" s="160" t="s">
        <v>81</v>
      </c>
      <c r="G183" s="159">
        <v>2</v>
      </c>
      <c r="H183" s="215" t="s">
        <v>351</v>
      </c>
      <c r="EP183" s="225"/>
    </row>
    <row r="184" spans="1:146" s="172" customFormat="1" ht="91.9" x14ac:dyDescent="0.45">
      <c r="A184" s="217">
        <v>26</v>
      </c>
      <c r="B184" s="159">
        <v>1</v>
      </c>
      <c r="C184" s="160" t="s">
        <v>50</v>
      </c>
      <c r="D184" s="160" t="s">
        <v>83</v>
      </c>
      <c r="E184" s="216" t="s">
        <v>353</v>
      </c>
      <c r="F184" s="160" t="s">
        <v>81</v>
      </c>
      <c r="G184" s="159">
        <v>9</v>
      </c>
      <c r="H184" s="215" t="s">
        <v>1752</v>
      </c>
      <c r="EP184" s="225"/>
    </row>
    <row r="185" spans="1:146" s="172" customFormat="1" ht="78.75" x14ac:dyDescent="0.45">
      <c r="A185" s="217">
        <v>26</v>
      </c>
      <c r="B185" s="159">
        <v>1</v>
      </c>
      <c r="C185" s="160" t="s">
        <v>50</v>
      </c>
      <c r="D185" s="160" t="s">
        <v>83</v>
      </c>
      <c r="E185" s="216" t="s">
        <v>355</v>
      </c>
      <c r="F185" s="160" t="s">
        <v>69</v>
      </c>
      <c r="G185" s="159">
        <v>233</v>
      </c>
      <c r="H185" s="215" t="s">
        <v>1749</v>
      </c>
      <c r="EP185" s="225"/>
    </row>
    <row r="186" spans="1:146" s="172" customFormat="1" ht="105" x14ac:dyDescent="0.45">
      <c r="A186" s="204">
        <v>26</v>
      </c>
      <c r="B186" s="161">
        <v>2</v>
      </c>
      <c r="C186" s="162" t="s">
        <v>50</v>
      </c>
      <c r="D186" s="162" t="s">
        <v>0</v>
      </c>
      <c r="E186" s="163" t="s">
        <v>556</v>
      </c>
      <c r="F186" s="162" t="s">
        <v>81</v>
      </c>
      <c r="G186" s="161">
        <v>206</v>
      </c>
      <c r="H186" s="203" t="s">
        <v>1759</v>
      </c>
      <c r="EP186" s="225"/>
    </row>
    <row r="187" spans="1:146" s="172" customFormat="1" ht="131.25" x14ac:dyDescent="0.45">
      <c r="A187" s="204">
        <v>26</v>
      </c>
      <c r="B187" s="161">
        <v>2</v>
      </c>
      <c r="C187" s="162" t="s">
        <v>50</v>
      </c>
      <c r="D187" s="162" t="s">
        <v>1</v>
      </c>
      <c r="E187" s="163" t="s">
        <v>1988</v>
      </c>
      <c r="F187" s="162" t="s">
        <v>81</v>
      </c>
      <c r="G187" s="161">
        <v>213</v>
      </c>
      <c r="H187" s="203" t="s">
        <v>1987</v>
      </c>
      <c r="EP187" s="225"/>
    </row>
    <row r="188" spans="1:146" s="172" customFormat="1" ht="131.25" x14ac:dyDescent="0.45">
      <c r="A188" s="204">
        <v>26</v>
      </c>
      <c r="B188" s="161">
        <v>2</v>
      </c>
      <c r="C188" s="162" t="s">
        <v>50</v>
      </c>
      <c r="D188" s="162" t="s">
        <v>1</v>
      </c>
      <c r="E188" s="163" t="s">
        <v>563</v>
      </c>
      <c r="F188" s="162" t="s">
        <v>81</v>
      </c>
      <c r="G188" s="161">
        <v>34</v>
      </c>
      <c r="H188" s="203" t="s">
        <v>1754</v>
      </c>
      <c r="EP188" s="225"/>
    </row>
    <row r="189" spans="1:146" s="172" customFormat="1" ht="131.25" x14ac:dyDescent="0.45">
      <c r="A189" s="204">
        <v>26</v>
      </c>
      <c r="B189" s="161">
        <v>2</v>
      </c>
      <c r="C189" s="162" t="s">
        <v>50</v>
      </c>
      <c r="D189" s="162" t="s">
        <v>1</v>
      </c>
      <c r="E189" s="163" t="s">
        <v>564</v>
      </c>
      <c r="F189" s="162" t="s">
        <v>81</v>
      </c>
      <c r="G189" s="161">
        <v>67</v>
      </c>
      <c r="H189" s="203" t="s">
        <v>1754</v>
      </c>
      <c r="EP189" s="225"/>
    </row>
    <row r="190" spans="1:146" s="172" customFormat="1" ht="131.25" x14ac:dyDescent="0.45">
      <c r="A190" s="204">
        <v>26</v>
      </c>
      <c r="B190" s="161">
        <v>2</v>
      </c>
      <c r="C190" s="162" t="s">
        <v>50</v>
      </c>
      <c r="D190" s="162" t="s">
        <v>1</v>
      </c>
      <c r="E190" s="163" t="s">
        <v>565</v>
      </c>
      <c r="F190" s="162" t="s">
        <v>81</v>
      </c>
      <c r="G190" s="161">
        <v>167</v>
      </c>
      <c r="H190" s="203" t="s">
        <v>1754</v>
      </c>
      <c r="EP190" s="225"/>
    </row>
    <row r="191" spans="1:146" s="172" customFormat="1" ht="131.25" x14ac:dyDescent="0.45">
      <c r="A191" s="161">
        <v>26</v>
      </c>
      <c r="B191" s="161">
        <v>2</v>
      </c>
      <c r="C191" s="162" t="s">
        <v>50</v>
      </c>
      <c r="D191" s="162" t="s">
        <v>1</v>
      </c>
      <c r="E191" s="163" t="s">
        <v>566</v>
      </c>
      <c r="F191" s="162" t="s">
        <v>81</v>
      </c>
      <c r="G191" s="161">
        <v>25</v>
      </c>
      <c r="H191" s="203" t="s">
        <v>1754</v>
      </c>
      <c r="EP191" s="225"/>
    </row>
    <row r="192" spans="1:146" s="172" customFormat="1" ht="65.650000000000006" x14ac:dyDescent="0.45">
      <c r="A192" s="161">
        <v>26</v>
      </c>
      <c r="B192" s="161">
        <v>2</v>
      </c>
      <c r="C192" s="162" t="s">
        <v>50</v>
      </c>
      <c r="D192" s="162" t="s">
        <v>0</v>
      </c>
      <c r="E192" s="163" t="s">
        <v>679</v>
      </c>
      <c r="F192" s="162" t="s">
        <v>81</v>
      </c>
      <c r="G192" s="161">
        <v>78</v>
      </c>
      <c r="H192" s="203" t="s">
        <v>1868</v>
      </c>
      <c r="EP192" s="225"/>
    </row>
    <row r="193" spans="1:146" s="172" customFormat="1" ht="78.75" x14ac:dyDescent="0.45">
      <c r="A193" s="161">
        <v>26</v>
      </c>
      <c r="B193" s="161">
        <v>2</v>
      </c>
      <c r="C193" s="162" t="s">
        <v>50</v>
      </c>
      <c r="D193" s="162" t="s">
        <v>159</v>
      </c>
      <c r="E193" s="163" t="s">
        <v>1989</v>
      </c>
      <c r="F193" s="162" t="s">
        <v>69</v>
      </c>
      <c r="G193" s="161">
        <v>6</v>
      </c>
      <c r="H193" s="203" t="s">
        <v>346</v>
      </c>
      <c r="EP193" s="225"/>
    </row>
    <row r="194" spans="1:146" s="172" customFormat="1" ht="105" x14ac:dyDescent="0.45">
      <c r="A194" s="161">
        <v>26</v>
      </c>
      <c r="B194" s="161">
        <v>2</v>
      </c>
      <c r="C194" s="162" t="s">
        <v>50</v>
      </c>
      <c r="D194" s="162" t="s">
        <v>347</v>
      </c>
      <c r="E194" s="163" t="s">
        <v>560</v>
      </c>
      <c r="F194" s="162" t="s">
        <v>69</v>
      </c>
      <c r="G194" s="161">
        <v>5</v>
      </c>
      <c r="H194" s="203" t="s">
        <v>351</v>
      </c>
      <c r="EP194" s="225"/>
    </row>
    <row r="195" spans="1:146" s="172" customFormat="1" ht="91.9" x14ac:dyDescent="0.45">
      <c r="A195" s="161">
        <v>26</v>
      </c>
      <c r="B195" s="161">
        <v>2</v>
      </c>
      <c r="C195" s="162" t="s">
        <v>50</v>
      </c>
      <c r="D195" s="162" t="s">
        <v>83</v>
      </c>
      <c r="E195" s="163" t="s">
        <v>353</v>
      </c>
      <c r="F195" s="162" t="s">
        <v>69</v>
      </c>
      <c r="G195" s="161">
        <v>9</v>
      </c>
      <c r="H195" s="203" t="s">
        <v>1752</v>
      </c>
      <c r="EP195" s="225"/>
    </row>
    <row r="196" spans="1:146" s="172" customFormat="1" ht="91.9" x14ac:dyDescent="0.45">
      <c r="A196" s="161">
        <v>26</v>
      </c>
      <c r="B196" s="161">
        <v>2</v>
      </c>
      <c r="C196" s="162" t="s">
        <v>50</v>
      </c>
      <c r="D196" s="162" t="s">
        <v>83</v>
      </c>
      <c r="E196" s="163" t="s">
        <v>1986</v>
      </c>
      <c r="F196" s="162" t="s">
        <v>81</v>
      </c>
      <c r="G196" s="161">
        <v>9</v>
      </c>
      <c r="H196" s="203" t="s">
        <v>1752</v>
      </c>
      <c r="EP196" s="225"/>
    </row>
    <row r="197" spans="1:146" s="172" customFormat="1" ht="78.75" x14ac:dyDescent="0.45">
      <c r="A197" s="161">
        <v>26</v>
      </c>
      <c r="B197" s="161">
        <v>2</v>
      </c>
      <c r="C197" s="162" t="s">
        <v>50</v>
      </c>
      <c r="D197" s="162" t="s">
        <v>83</v>
      </c>
      <c r="E197" s="163" t="s">
        <v>1985</v>
      </c>
      <c r="F197" s="162" t="s">
        <v>81</v>
      </c>
      <c r="G197" s="161">
        <v>179</v>
      </c>
      <c r="H197" s="203" t="s">
        <v>1749</v>
      </c>
      <c r="EP197" s="225"/>
    </row>
    <row r="198" spans="1:146" s="172" customFormat="1" ht="78.75" x14ac:dyDescent="0.45">
      <c r="A198" s="161">
        <v>26</v>
      </c>
      <c r="B198" s="161">
        <v>2</v>
      </c>
      <c r="C198" s="162" t="s">
        <v>50</v>
      </c>
      <c r="D198" s="162" t="s">
        <v>83</v>
      </c>
      <c r="E198" s="163" t="s">
        <v>1984</v>
      </c>
      <c r="F198" s="162" t="s">
        <v>81</v>
      </c>
      <c r="G198" s="161">
        <v>2</v>
      </c>
      <c r="H198" s="203" t="s">
        <v>1749</v>
      </c>
      <c r="EP198" s="225"/>
    </row>
    <row r="199" spans="1:146" s="172" customFormat="1" ht="105" x14ac:dyDescent="0.45">
      <c r="A199" s="164">
        <v>26</v>
      </c>
      <c r="B199" s="164">
        <v>3</v>
      </c>
      <c r="C199" s="165" t="s">
        <v>50</v>
      </c>
      <c r="D199" s="165" t="s">
        <v>0</v>
      </c>
      <c r="E199" s="166" t="s">
        <v>947</v>
      </c>
      <c r="F199" s="165" t="s">
        <v>81</v>
      </c>
      <c r="G199" s="164">
        <v>31</v>
      </c>
      <c r="H199" s="188" t="s">
        <v>1759</v>
      </c>
      <c r="EP199" s="225"/>
    </row>
    <row r="200" spans="1:146" s="172" customFormat="1" ht="105" x14ac:dyDescent="0.45">
      <c r="A200" s="164">
        <v>26</v>
      </c>
      <c r="B200" s="164">
        <v>3</v>
      </c>
      <c r="C200" s="165" t="s">
        <v>50</v>
      </c>
      <c r="D200" s="165" t="s">
        <v>0</v>
      </c>
      <c r="E200" s="166" t="s">
        <v>1870</v>
      </c>
      <c r="F200" s="165" t="s">
        <v>81</v>
      </c>
      <c r="G200" s="164">
        <v>177</v>
      </c>
      <c r="H200" s="188" t="s">
        <v>1759</v>
      </c>
      <c r="EP200" s="225"/>
    </row>
    <row r="201" spans="1:146" s="172" customFormat="1" ht="131.25" x14ac:dyDescent="0.45">
      <c r="A201" s="164">
        <v>26</v>
      </c>
      <c r="B201" s="164">
        <v>3</v>
      </c>
      <c r="C201" s="165" t="s">
        <v>50</v>
      </c>
      <c r="D201" s="165" t="s">
        <v>1</v>
      </c>
      <c r="E201" s="166" t="s">
        <v>953</v>
      </c>
      <c r="F201" s="165" t="s">
        <v>81</v>
      </c>
      <c r="G201" s="164">
        <v>78</v>
      </c>
      <c r="H201" s="188" t="s">
        <v>1754</v>
      </c>
      <c r="EP201" s="225"/>
    </row>
    <row r="202" spans="1:146" s="172" customFormat="1" ht="131.25" x14ac:dyDescent="0.45">
      <c r="A202" s="164">
        <v>26</v>
      </c>
      <c r="B202" s="164">
        <v>3</v>
      </c>
      <c r="C202" s="165" t="s">
        <v>50</v>
      </c>
      <c r="D202" s="165" t="s">
        <v>1</v>
      </c>
      <c r="E202" s="166" t="s">
        <v>1867</v>
      </c>
      <c r="F202" s="165" t="s">
        <v>81</v>
      </c>
      <c r="G202" s="164">
        <v>87</v>
      </c>
      <c r="H202" s="188" t="s">
        <v>1754</v>
      </c>
      <c r="EP202" s="225"/>
    </row>
    <row r="203" spans="1:146" s="172" customFormat="1" ht="131.25" x14ac:dyDescent="0.45">
      <c r="A203" s="164">
        <v>26</v>
      </c>
      <c r="B203" s="164">
        <v>3</v>
      </c>
      <c r="C203" s="165" t="s">
        <v>50</v>
      </c>
      <c r="D203" s="165" t="s">
        <v>1</v>
      </c>
      <c r="E203" s="166" t="s">
        <v>1866</v>
      </c>
      <c r="F203" s="165" t="s">
        <v>81</v>
      </c>
      <c r="G203" s="164">
        <v>62</v>
      </c>
      <c r="H203" s="188" t="s">
        <v>1754</v>
      </c>
      <c r="EP203" s="225"/>
    </row>
    <row r="204" spans="1:146" s="172" customFormat="1" ht="131.25" x14ac:dyDescent="0.45">
      <c r="A204" s="164">
        <v>26</v>
      </c>
      <c r="B204" s="164">
        <v>3</v>
      </c>
      <c r="C204" s="165" t="s">
        <v>50</v>
      </c>
      <c r="D204" s="165" t="s">
        <v>1</v>
      </c>
      <c r="E204" s="166" t="s">
        <v>1865</v>
      </c>
      <c r="F204" s="165" t="s">
        <v>81</v>
      </c>
      <c r="G204" s="164">
        <v>15</v>
      </c>
      <c r="H204" s="188" t="s">
        <v>1754</v>
      </c>
      <c r="EP204" s="225"/>
    </row>
    <row r="205" spans="1:146" s="172" customFormat="1" ht="131.25" x14ac:dyDescent="0.45">
      <c r="A205" s="164">
        <v>26</v>
      </c>
      <c r="B205" s="164">
        <v>3</v>
      </c>
      <c r="C205" s="165" t="s">
        <v>50</v>
      </c>
      <c r="D205" s="165" t="s">
        <v>1</v>
      </c>
      <c r="E205" s="166" t="s">
        <v>957</v>
      </c>
      <c r="F205" s="165" t="s">
        <v>81</v>
      </c>
      <c r="G205" s="164">
        <v>167</v>
      </c>
      <c r="H205" s="188" t="s">
        <v>1754</v>
      </c>
      <c r="EP205" s="225"/>
    </row>
    <row r="206" spans="1:146" s="172" customFormat="1" ht="131.25" x14ac:dyDescent="0.45">
      <c r="A206" s="164">
        <v>26</v>
      </c>
      <c r="B206" s="164">
        <v>3</v>
      </c>
      <c r="C206" s="165" t="s">
        <v>50</v>
      </c>
      <c r="D206" s="165" t="s">
        <v>1</v>
      </c>
      <c r="E206" s="166" t="s">
        <v>958</v>
      </c>
      <c r="F206" s="165" t="s">
        <v>81</v>
      </c>
      <c r="G206" s="164">
        <v>130</v>
      </c>
      <c r="H206" s="188" t="s">
        <v>1754</v>
      </c>
      <c r="EP206" s="225"/>
    </row>
    <row r="207" spans="1:146" s="172" customFormat="1" ht="131.25" x14ac:dyDescent="0.45">
      <c r="A207" s="164">
        <v>26</v>
      </c>
      <c r="B207" s="164">
        <v>3</v>
      </c>
      <c r="C207" s="165" t="s">
        <v>50</v>
      </c>
      <c r="D207" s="165" t="s">
        <v>1</v>
      </c>
      <c r="E207" s="166" t="s">
        <v>959</v>
      </c>
      <c r="F207" s="165" t="s">
        <v>81</v>
      </c>
      <c r="G207" s="164">
        <v>61</v>
      </c>
      <c r="H207" s="188" t="s">
        <v>1754</v>
      </c>
      <c r="EP207" s="225"/>
    </row>
    <row r="208" spans="1:146" s="172" customFormat="1" ht="131.25" x14ac:dyDescent="0.45">
      <c r="A208" s="164">
        <v>26</v>
      </c>
      <c r="B208" s="164">
        <v>3</v>
      </c>
      <c r="C208" s="165" t="s">
        <v>50</v>
      </c>
      <c r="D208" s="165" t="s">
        <v>1</v>
      </c>
      <c r="E208" s="166" t="s">
        <v>960</v>
      </c>
      <c r="F208" s="165" t="s">
        <v>81</v>
      </c>
      <c r="G208" s="164">
        <v>56</v>
      </c>
      <c r="H208" s="188" t="s">
        <v>1754</v>
      </c>
      <c r="EP208" s="225"/>
    </row>
    <row r="209" spans="1:146" s="172" customFormat="1" ht="131.25" x14ac:dyDescent="0.45">
      <c r="A209" s="164">
        <v>26</v>
      </c>
      <c r="B209" s="164">
        <v>3</v>
      </c>
      <c r="C209" s="165" t="s">
        <v>50</v>
      </c>
      <c r="D209" s="165" t="s">
        <v>1</v>
      </c>
      <c r="E209" s="166" t="s">
        <v>961</v>
      </c>
      <c r="F209" s="165" t="s">
        <v>69</v>
      </c>
      <c r="G209" s="164">
        <v>16</v>
      </c>
      <c r="H209" s="188" t="s">
        <v>1754</v>
      </c>
      <c r="EP209" s="225"/>
    </row>
    <row r="210" spans="1:146" s="172" customFormat="1" ht="65.650000000000006" x14ac:dyDescent="0.45">
      <c r="A210" s="164">
        <v>26</v>
      </c>
      <c r="B210" s="164">
        <v>3</v>
      </c>
      <c r="C210" s="165" t="s">
        <v>50</v>
      </c>
      <c r="D210" s="165" t="s">
        <v>0</v>
      </c>
      <c r="E210" s="166" t="s">
        <v>1869</v>
      </c>
      <c r="F210" s="165" t="s">
        <v>81</v>
      </c>
      <c r="G210" s="164">
        <v>3</v>
      </c>
      <c r="H210" s="188" t="s">
        <v>1868</v>
      </c>
      <c r="EP210" s="225"/>
    </row>
    <row r="211" spans="1:146" s="172" customFormat="1" ht="39.4" x14ac:dyDescent="0.45">
      <c r="A211" s="164">
        <v>26</v>
      </c>
      <c r="B211" s="164">
        <v>3</v>
      </c>
      <c r="C211" s="165" t="s">
        <v>50</v>
      </c>
      <c r="D211" s="165" t="s">
        <v>159</v>
      </c>
      <c r="E211" s="166" t="s">
        <v>951</v>
      </c>
      <c r="F211" s="165" t="s">
        <v>69</v>
      </c>
      <c r="G211" s="164">
        <v>5</v>
      </c>
      <c r="H211" s="188" t="s">
        <v>952</v>
      </c>
      <c r="EP211" s="225"/>
    </row>
    <row r="212" spans="1:146" s="172" customFormat="1" ht="105" x14ac:dyDescent="0.45">
      <c r="A212" s="164">
        <v>26</v>
      </c>
      <c r="B212" s="164">
        <v>3</v>
      </c>
      <c r="C212" s="165" t="s">
        <v>50</v>
      </c>
      <c r="D212" s="165" t="s">
        <v>347</v>
      </c>
      <c r="E212" s="166" t="s">
        <v>949</v>
      </c>
      <c r="F212" s="165" t="s">
        <v>81</v>
      </c>
      <c r="G212" s="164">
        <v>2</v>
      </c>
      <c r="H212" s="188" t="s">
        <v>351</v>
      </c>
      <c r="EP212" s="225"/>
    </row>
    <row r="213" spans="1:146" s="172" customFormat="1" ht="105" x14ac:dyDescent="0.45">
      <c r="A213" s="164">
        <v>26</v>
      </c>
      <c r="B213" s="164">
        <v>3</v>
      </c>
      <c r="C213" s="165" t="s">
        <v>50</v>
      </c>
      <c r="D213" s="165" t="s">
        <v>347</v>
      </c>
      <c r="E213" s="166" t="s">
        <v>950</v>
      </c>
      <c r="F213" s="165" t="s">
        <v>69</v>
      </c>
      <c r="G213" s="164">
        <v>4</v>
      </c>
      <c r="H213" s="188" t="s">
        <v>351</v>
      </c>
      <c r="EP213" s="225"/>
    </row>
    <row r="214" spans="1:146" s="172" customFormat="1" ht="91.9" x14ac:dyDescent="0.45">
      <c r="A214" s="164">
        <v>26</v>
      </c>
      <c r="B214" s="164">
        <v>3</v>
      </c>
      <c r="C214" s="165" t="s">
        <v>50</v>
      </c>
      <c r="D214" s="165" t="s">
        <v>83</v>
      </c>
      <c r="E214" s="166" t="s">
        <v>353</v>
      </c>
      <c r="F214" s="165" t="s">
        <v>69</v>
      </c>
      <c r="G214" s="164">
        <v>9</v>
      </c>
      <c r="H214" s="188" t="s">
        <v>1752</v>
      </c>
      <c r="EP214" s="225"/>
    </row>
    <row r="215" spans="1:146" s="172" customFormat="1" ht="78.75" x14ac:dyDescent="0.45">
      <c r="A215" s="164">
        <v>26</v>
      </c>
      <c r="B215" s="164">
        <v>3</v>
      </c>
      <c r="C215" s="165" t="s">
        <v>50</v>
      </c>
      <c r="D215" s="165" t="s">
        <v>83</v>
      </c>
      <c r="E215" s="166" t="s">
        <v>1864</v>
      </c>
      <c r="F215" s="165" t="s">
        <v>81</v>
      </c>
      <c r="G215" s="164">
        <v>8</v>
      </c>
      <c r="H215" s="188" t="s">
        <v>1749</v>
      </c>
      <c r="EP215" s="225"/>
    </row>
    <row r="216" spans="1:146" s="172" customFormat="1" ht="78.75" x14ac:dyDescent="0.45">
      <c r="A216" s="164">
        <v>26</v>
      </c>
      <c r="B216" s="164">
        <v>3</v>
      </c>
      <c r="C216" s="165" t="s">
        <v>50</v>
      </c>
      <c r="D216" s="165" t="s">
        <v>83</v>
      </c>
      <c r="E216" s="166" t="s">
        <v>962</v>
      </c>
      <c r="F216" s="165" t="s">
        <v>81</v>
      </c>
      <c r="G216" s="164">
        <v>14</v>
      </c>
      <c r="H216" s="188" t="s">
        <v>1749</v>
      </c>
      <c r="EP216" s="225"/>
    </row>
    <row r="217" spans="1:146" s="172" customFormat="1" ht="78.75" x14ac:dyDescent="0.45">
      <c r="A217" s="164">
        <v>26</v>
      </c>
      <c r="B217" s="164">
        <v>3</v>
      </c>
      <c r="C217" s="165" t="s">
        <v>50</v>
      </c>
      <c r="D217" s="165" t="s">
        <v>83</v>
      </c>
      <c r="E217" s="166" t="s">
        <v>1863</v>
      </c>
      <c r="F217" s="165" t="s">
        <v>81</v>
      </c>
      <c r="G217" s="164">
        <v>74</v>
      </c>
      <c r="H217" s="188" t="s">
        <v>1749</v>
      </c>
      <c r="EP217" s="225"/>
    </row>
    <row r="218" spans="1:146" s="172" customFormat="1" ht="78.75" x14ac:dyDescent="0.45">
      <c r="A218" s="164">
        <v>26</v>
      </c>
      <c r="B218" s="164">
        <v>3</v>
      </c>
      <c r="C218" s="165" t="s">
        <v>50</v>
      </c>
      <c r="D218" s="165" t="s">
        <v>83</v>
      </c>
      <c r="E218" s="166" t="s">
        <v>1862</v>
      </c>
      <c r="F218" s="165" t="s">
        <v>81</v>
      </c>
      <c r="G218" s="164">
        <v>40</v>
      </c>
      <c r="H218" s="188" t="s">
        <v>1749</v>
      </c>
      <c r="EP218" s="225"/>
    </row>
    <row r="219" spans="1:146" s="172" customFormat="1" ht="78.75" x14ac:dyDescent="0.45">
      <c r="A219" s="164">
        <v>26</v>
      </c>
      <c r="B219" s="164">
        <v>3</v>
      </c>
      <c r="C219" s="165" t="s">
        <v>50</v>
      </c>
      <c r="D219" s="165" t="s">
        <v>83</v>
      </c>
      <c r="E219" s="166" t="s">
        <v>966</v>
      </c>
      <c r="F219" s="165" t="s">
        <v>81</v>
      </c>
      <c r="G219" s="164">
        <v>46</v>
      </c>
      <c r="H219" s="188" t="s">
        <v>1749</v>
      </c>
      <c r="EP219" s="225"/>
    </row>
    <row r="220" spans="1:146" s="172" customFormat="1" ht="78.75" x14ac:dyDescent="0.45">
      <c r="A220" s="164">
        <v>26</v>
      </c>
      <c r="B220" s="164">
        <v>3</v>
      </c>
      <c r="C220" s="165" t="s">
        <v>50</v>
      </c>
      <c r="D220" s="165" t="s">
        <v>83</v>
      </c>
      <c r="E220" s="166" t="s">
        <v>967</v>
      </c>
      <c r="F220" s="165" t="s">
        <v>81</v>
      </c>
      <c r="G220" s="164">
        <v>15</v>
      </c>
      <c r="H220" s="188" t="s">
        <v>1749</v>
      </c>
      <c r="EP220" s="225"/>
    </row>
    <row r="221" spans="1:146" s="172" customFormat="1" ht="105" x14ac:dyDescent="0.45">
      <c r="A221" s="167">
        <v>26</v>
      </c>
      <c r="B221" s="167">
        <v>4</v>
      </c>
      <c r="C221" s="168" t="s">
        <v>50</v>
      </c>
      <c r="D221" s="168" t="s">
        <v>0</v>
      </c>
      <c r="E221" s="169" t="s">
        <v>1420</v>
      </c>
      <c r="F221" s="168" t="s">
        <v>81</v>
      </c>
      <c r="G221" s="170">
        <v>88</v>
      </c>
      <c r="H221" s="171" t="s">
        <v>1759</v>
      </c>
      <c r="EP221" s="225"/>
    </row>
    <row r="222" spans="1:146" s="172" customFormat="1" ht="131.25" x14ac:dyDescent="0.45">
      <c r="A222" s="167">
        <v>26</v>
      </c>
      <c r="B222" s="167">
        <v>4</v>
      </c>
      <c r="C222" s="168" t="s">
        <v>50</v>
      </c>
      <c r="D222" s="168" t="s">
        <v>1</v>
      </c>
      <c r="E222" s="169" t="s">
        <v>1757</v>
      </c>
      <c r="F222" s="168" t="s">
        <v>81</v>
      </c>
      <c r="G222" s="170">
        <v>42</v>
      </c>
      <c r="H222" s="171" t="s">
        <v>1754</v>
      </c>
      <c r="EP222" s="225"/>
    </row>
    <row r="223" spans="1:146" s="172" customFormat="1" ht="131.25" x14ac:dyDescent="0.45">
      <c r="A223" s="167">
        <v>26</v>
      </c>
      <c r="B223" s="167">
        <v>4</v>
      </c>
      <c r="C223" s="168" t="s">
        <v>50</v>
      </c>
      <c r="D223" s="168" t="s">
        <v>1</v>
      </c>
      <c r="E223" s="169" t="s">
        <v>1412</v>
      </c>
      <c r="F223" s="168" t="s">
        <v>81</v>
      </c>
      <c r="G223" s="170">
        <v>156</v>
      </c>
      <c r="H223" s="171" t="s">
        <v>1754</v>
      </c>
      <c r="EP223" s="225"/>
    </row>
    <row r="224" spans="1:146" s="172" customFormat="1" ht="131.25" x14ac:dyDescent="0.45">
      <c r="A224" s="167">
        <v>26</v>
      </c>
      <c r="B224" s="167">
        <v>4</v>
      </c>
      <c r="C224" s="168" t="s">
        <v>50</v>
      </c>
      <c r="D224" s="168" t="s">
        <v>1</v>
      </c>
      <c r="E224" s="169" t="s">
        <v>1413</v>
      </c>
      <c r="F224" s="168" t="s">
        <v>69</v>
      </c>
      <c r="G224" s="170">
        <v>16</v>
      </c>
      <c r="H224" s="171" t="s">
        <v>1754</v>
      </c>
      <c r="EP224" s="225"/>
    </row>
    <row r="225" spans="1:146" ht="131.25" x14ac:dyDescent="0.45">
      <c r="A225" s="167">
        <v>26</v>
      </c>
      <c r="B225" s="167">
        <v>4</v>
      </c>
      <c r="C225" s="168" t="s">
        <v>50</v>
      </c>
      <c r="D225" s="168" t="s">
        <v>1</v>
      </c>
      <c r="E225" s="169" t="s">
        <v>1414</v>
      </c>
      <c r="F225" s="168" t="s">
        <v>69</v>
      </c>
      <c r="G225" s="170">
        <v>58</v>
      </c>
      <c r="H225" s="171" t="s">
        <v>1754</v>
      </c>
    </row>
    <row r="226" spans="1:146" ht="131.25" x14ac:dyDescent="0.45">
      <c r="A226" s="167">
        <v>26</v>
      </c>
      <c r="B226" s="167">
        <v>4</v>
      </c>
      <c r="C226" s="168" t="s">
        <v>50</v>
      </c>
      <c r="D226" s="168" t="s">
        <v>1</v>
      </c>
      <c r="E226" s="169" t="s">
        <v>1415</v>
      </c>
      <c r="F226" s="168" t="s">
        <v>81</v>
      </c>
      <c r="G226" s="170">
        <v>39</v>
      </c>
      <c r="H226" s="171" t="s">
        <v>1754</v>
      </c>
    </row>
    <row r="227" spans="1:146" ht="131.25" x14ac:dyDescent="0.45">
      <c r="A227" s="167">
        <v>26</v>
      </c>
      <c r="B227" s="167">
        <v>4</v>
      </c>
      <c r="C227" s="168" t="s">
        <v>50</v>
      </c>
      <c r="D227" s="168" t="s">
        <v>1</v>
      </c>
      <c r="E227" s="169" t="s">
        <v>1756</v>
      </c>
      <c r="F227" s="168" t="s">
        <v>69</v>
      </c>
      <c r="G227" s="170">
        <v>15</v>
      </c>
      <c r="H227" s="171" t="s">
        <v>1754</v>
      </c>
    </row>
    <row r="228" spans="1:146" ht="131.25" x14ac:dyDescent="0.45">
      <c r="A228" s="167">
        <v>26</v>
      </c>
      <c r="B228" s="167">
        <v>4</v>
      </c>
      <c r="C228" s="168" t="s">
        <v>50</v>
      </c>
      <c r="D228" s="168" t="s">
        <v>1</v>
      </c>
      <c r="E228" s="169" t="s">
        <v>1755</v>
      </c>
      <c r="F228" s="168" t="s">
        <v>81</v>
      </c>
      <c r="G228" s="170">
        <v>16</v>
      </c>
      <c r="H228" s="171" t="s">
        <v>1754</v>
      </c>
    </row>
    <row r="229" spans="1:146" ht="131.25" x14ac:dyDescent="0.45">
      <c r="A229" s="167">
        <v>26</v>
      </c>
      <c r="B229" s="167">
        <v>4</v>
      </c>
      <c r="C229" s="168" t="s">
        <v>50</v>
      </c>
      <c r="D229" s="168" t="s">
        <v>1</v>
      </c>
      <c r="E229" s="169" t="s">
        <v>2156</v>
      </c>
      <c r="F229" s="168" t="s">
        <v>81</v>
      </c>
      <c r="G229" s="170">
        <v>31</v>
      </c>
      <c r="H229" s="171" t="s">
        <v>1754</v>
      </c>
    </row>
    <row r="230" spans="1:146" ht="105" x14ac:dyDescent="0.45">
      <c r="A230" s="167">
        <v>26</v>
      </c>
      <c r="B230" s="167">
        <v>4</v>
      </c>
      <c r="C230" s="168" t="s">
        <v>50</v>
      </c>
      <c r="D230" s="168" t="s">
        <v>1</v>
      </c>
      <c r="E230" s="169" t="s">
        <v>1423</v>
      </c>
      <c r="F230" s="168" t="s">
        <v>81</v>
      </c>
      <c r="G230" s="170">
        <v>31</v>
      </c>
      <c r="H230" s="171" t="s">
        <v>351</v>
      </c>
    </row>
    <row r="231" spans="1:146" ht="105" x14ac:dyDescent="0.45">
      <c r="A231" s="167">
        <v>26</v>
      </c>
      <c r="B231" s="167">
        <v>4</v>
      </c>
      <c r="C231" s="168" t="s">
        <v>50</v>
      </c>
      <c r="D231" s="168" t="s">
        <v>1</v>
      </c>
      <c r="E231" s="169" t="s">
        <v>1536</v>
      </c>
      <c r="F231" s="168" t="s">
        <v>81</v>
      </c>
      <c r="G231" s="170">
        <v>53</v>
      </c>
      <c r="H231" s="171" t="s">
        <v>351</v>
      </c>
    </row>
    <row r="232" spans="1:146" ht="131.25" x14ac:dyDescent="0.45">
      <c r="A232" s="167">
        <v>26</v>
      </c>
      <c r="B232" s="167">
        <v>4</v>
      </c>
      <c r="C232" s="168" t="s">
        <v>50</v>
      </c>
      <c r="D232" s="168" t="s">
        <v>1</v>
      </c>
      <c r="E232" s="169" t="s">
        <v>2161</v>
      </c>
      <c r="F232" s="168" t="s">
        <v>81</v>
      </c>
      <c r="G232" s="170">
        <v>39</v>
      </c>
      <c r="H232" s="171" t="s">
        <v>1754</v>
      </c>
    </row>
    <row r="233" spans="1:146" ht="91.9" x14ac:dyDescent="0.45">
      <c r="A233" s="167">
        <v>26</v>
      </c>
      <c r="B233" s="167">
        <v>4</v>
      </c>
      <c r="C233" s="168" t="s">
        <v>50</v>
      </c>
      <c r="D233" s="168" t="s">
        <v>159</v>
      </c>
      <c r="E233" s="169" t="s">
        <v>1758</v>
      </c>
      <c r="F233" s="168" t="s">
        <v>69</v>
      </c>
      <c r="G233" s="170">
        <v>9</v>
      </c>
      <c r="H233" s="171" t="s">
        <v>1422</v>
      </c>
    </row>
    <row r="234" spans="1:146" ht="105" x14ac:dyDescent="0.45">
      <c r="A234" s="167">
        <v>26</v>
      </c>
      <c r="B234" s="167">
        <v>4</v>
      </c>
      <c r="C234" s="168" t="s">
        <v>50</v>
      </c>
      <c r="D234" s="168" t="s">
        <v>347</v>
      </c>
      <c r="E234" s="169" t="s">
        <v>1753</v>
      </c>
      <c r="F234" s="168" t="s">
        <v>81</v>
      </c>
      <c r="G234" s="170">
        <v>0</v>
      </c>
      <c r="H234" s="171" t="s">
        <v>351</v>
      </c>
    </row>
    <row r="235" spans="1:146" ht="91.9" x14ac:dyDescent="0.45">
      <c r="A235" s="167">
        <v>26</v>
      </c>
      <c r="B235" s="167">
        <v>4</v>
      </c>
      <c r="C235" s="168" t="s">
        <v>50</v>
      </c>
      <c r="D235" s="168" t="s">
        <v>83</v>
      </c>
      <c r="E235" s="169" t="s">
        <v>353</v>
      </c>
      <c r="F235" s="168" t="s">
        <v>69</v>
      </c>
      <c r="G235" s="170">
        <v>9</v>
      </c>
      <c r="H235" s="171" t="s">
        <v>1752</v>
      </c>
    </row>
    <row r="236" spans="1:146" ht="78.75" x14ac:dyDescent="0.45">
      <c r="A236" s="167">
        <v>26</v>
      </c>
      <c r="B236" s="167">
        <v>4</v>
      </c>
      <c r="C236" s="168" t="s">
        <v>50</v>
      </c>
      <c r="D236" s="168" t="s">
        <v>83</v>
      </c>
      <c r="E236" s="169" t="s">
        <v>1751</v>
      </c>
      <c r="F236" s="168" t="s">
        <v>81</v>
      </c>
      <c r="G236" s="170">
        <v>59</v>
      </c>
      <c r="H236" s="171" t="s">
        <v>1749</v>
      </c>
    </row>
    <row r="237" spans="1:146" ht="78.75" x14ac:dyDescent="0.45">
      <c r="A237" s="167">
        <v>26</v>
      </c>
      <c r="B237" s="167">
        <v>4</v>
      </c>
      <c r="C237" s="168" t="s">
        <v>50</v>
      </c>
      <c r="D237" s="168" t="s">
        <v>83</v>
      </c>
      <c r="E237" s="169" t="s">
        <v>1750</v>
      </c>
      <c r="F237" s="168" t="s">
        <v>81</v>
      </c>
      <c r="G237" s="170">
        <v>29</v>
      </c>
      <c r="H237" s="171" t="s">
        <v>1749</v>
      </c>
    </row>
    <row r="238" spans="1:146" ht="39.4" x14ac:dyDescent="0.45">
      <c r="A238" s="161">
        <v>22</v>
      </c>
      <c r="B238" s="161">
        <v>2</v>
      </c>
      <c r="C238" s="162" t="s">
        <v>46</v>
      </c>
      <c r="D238" s="162" t="s">
        <v>1</v>
      </c>
      <c r="E238" s="163" t="s">
        <v>2006</v>
      </c>
      <c r="F238" s="162" t="s">
        <v>69</v>
      </c>
      <c r="G238" s="205">
        <v>10</v>
      </c>
      <c r="H238" s="203" t="s">
        <v>2005</v>
      </c>
    </row>
    <row r="239" spans="1:146" ht="39.4" x14ac:dyDescent="0.45">
      <c r="A239" s="161">
        <v>22</v>
      </c>
      <c r="B239" s="161">
        <v>2</v>
      </c>
      <c r="C239" s="162" t="s">
        <v>46</v>
      </c>
      <c r="D239" s="162" t="s">
        <v>1</v>
      </c>
      <c r="E239" s="163" t="s">
        <v>2004</v>
      </c>
      <c r="F239" s="162" t="s">
        <v>69</v>
      </c>
      <c r="G239" s="161">
        <v>31</v>
      </c>
      <c r="H239" s="203" t="s">
        <v>2003</v>
      </c>
    </row>
    <row r="240" spans="1:146" s="229" customFormat="1" ht="39.4" x14ac:dyDescent="0.45">
      <c r="A240" s="161">
        <v>22</v>
      </c>
      <c r="B240" s="161">
        <v>2</v>
      </c>
      <c r="C240" s="162" t="s">
        <v>46</v>
      </c>
      <c r="D240" s="162" t="s">
        <v>1</v>
      </c>
      <c r="E240" s="163" t="s">
        <v>2002</v>
      </c>
      <c r="F240" s="162" t="s">
        <v>69</v>
      </c>
      <c r="G240" s="161">
        <v>23</v>
      </c>
      <c r="H240" s="203" t="s">
        <v>2001</v>
      </c>
      <c r="I240" s="227"/>
      <c r="J240" s="227"/>
      <c r="K240" s="227"/>
      <c r="L240" s="227"/>
      <c r="M240" s="227"/>
      <c r="N240" s="227"/>
      <c r="O240" s="227"/>
      <c r="P240" s="227"/>
      <c r="Q240" s="227"/>
      <c r="R240" s="227"/>
      <c r="S240" s="227"/>
      <c r="T240" s="227"/>
      <c r="U240" s="227"/>
      <c r="V240" s="227"/>
      <c r="W240" s="227"/>
      <c r="X240" s="227"/>
      <c r="Y240" s="227"/>
      <c r="Z240" s="227"/>
      <c r="AA240" s="227"/>
      <c r="AB240" s="227"/>
      <c r="AC240" s="227"/>
      <c r="AD240" s="227"/>
      <c r="AE240" s="227"/>
      <c r="AF240" s="227"/>
      <c r="AG240" s="227"/>
      <c r="AH240" s="227"/>
      <c r="AI240" s="227"/>
      <c r="AJ240" s="227"/>
      <c r="AK240" s="227"/>
      <c r="AL240" s="227"/>
      <c r="AM240" s="227"/>
      <c r="AN240" s="227"/>
      <c r="AO240" s="227"/>
      <c r="AP240" s="227"/>
      <c r="AQ240" s="227"/>
      <c r="AR240" s="227"/>
      <c r="AS240" s="227"/>
      <c r="AT240" s="227"/>
      <c r="AU240" s="227"/>
      <c r="AV240" s="227"/>
      <c r="AW240" s="227"/>
      <c r="AX240" s="227"/>
      <c r="AY240" s="227"/>
      <c r="AZ240" s="227"/>
      <c r="BA240" s="227"/>
      <c r="BB240" s="227"/>
      <c r="BC240" s="227"/>
      <c r="BD240" s="227"/>
      <c r="BE240" s="227"/>
      <c r="BF240" s="227"/>
      <c r="BG240" s="227"/>
      <c r="BH240" s="227"/>
      <c r="BI240" s="227"/>
      <c r="BJ240" s="227"/>
      <c r="BK240" s="227"/>
      <c r="BL240" s="227"/>
      <c r="BM240" s="227"/>
      <c r="BN240" s="227"/>
      <c r="BO240" s="227"/>
      <c r="BP240" s="227"/>
      <c r="BQ240" s="227"/>
      <c r="BR240" s="227"/>
      <c r="BS240" s="227"/>
      <c r="BT240" s="227"/>
      <c r="BU240" s="227"/>
      <c r="BV240" s="227"/>
      <c r="BW240" s="227"/>
      <c r="BX240" s="227"/>
      <c r="BY240" s="227"/>
      <c r="BZ240" s="227"/>
      <c r="CA240" s="227"/>
      <c r="CB240" s="227"/>
      <c r="CC240" s="227"/>
      <c r="CD240" s="227"/>
      <c r="CE240" s="227"/>
      <c r="CF240" s="227"/>
      <c r="CG240" s="227"/>
      <c r="CH240" s="227"/>
      <c r="CI240" s="227"/>
      <c r="CJ240" s="227"/>
      <c r="CK240" s="227"/>
      <c r="CL240" s="227"/>
      <c r="CM240" s="227"/>
      <c r="CN240" s="227"/>
      <c r="CO240" s="227"/>
      <c r="CP240" s="227"/>
      <c r="CQ240" s="227"/>
      <c r="CR240" s="227"/>
      <c r="CS240" s="227"/>
      <c r="CT240" s="227"/>
      <c r="CU240" s="227"/>
      <c r="CV240" s="227"/>
      <c r="CW240" s="227"/>
      <c r="CX240" s="227"/>
      <c r="CY240" s="227"/>
      <c r="CZ240" s="227"/>
      <c r="DA240" s="227"/>
      <c r="DB240" s="227"/>
      <c r="DC240" s="227"/>
      <c r="DD240" s="227"/>
      <c r="DE240" s="227"/>
      <c r="DF240" s="227"/>
      <c r="DG240" s="227"/>
      <c r="DH240" s="227"/>
      <c r="DI240" s="227"/>
      <c r="DJ240" s="227"/>
      <c r="DK240" s="227"/>
      <c r="DL240" s="227"/>
      <c r="DM240" s="227"/>
      <c r="DN240" s="227"/>
      <c r="DO240" s="227"/>
      <c r="DP240" s="227"/>
      <c r="DQ240" s="227"/>
      <c r="DR240" s="227"/>
      <c r="DS240" s="227"/>
      <c r="DT240" s="227"/>
      <c r="DU240" s="227"/>
      <c r="DV240" s="227"/>
      <c r="DW240" s="227"/>
      <c r="DX240" s="227"/>
      <c r="DY240" s="227"/>
      <c r="DZ240" s="227"/>
      <c r="EA240" s="227"/>
      <c r="EB240" s="227"/>
      <c r="EC240" s="227"/>
      <c r="ED240" s="227"/>
      <c r="EE240" s="227"/>
      <c r="EF240" s="227"/>
      <c r="EG240" s="227"/>
      <c r="EH240" s="227"/>
      <c r="EI240" s="227"/>
      <c r="EJ240" s="227"/>
      <c r="EK240" s="227"/>
      <c r="EL240" s="227"/>
      <c r="EM240" s="227"/>
      <c r="EN240" s="227"/>
      <c r="EO240" s="227"/>
      <c r="EP240" s="228"/>
    </row>
    <row r="241" spans="1:146" s="172" customFormat="1" ht="26.25" x14ac:dyDescent="0.45">
      <c r="A241" s="161">
        <v>22</v>
      </c>
      <c r="B241" s="161">
        <v>2</v>
      </c>
      <c r="C241" s="162" t="s">
        <v>46</v>
      </c>
      <c r="D241" s="162" t="s">
        <v>83</v>
      </c>
      <c r="E241" s="163" t="s">
        <v>2007</v>
      </c>
      <c r="F241" s="162" t="s">
        <v>69</v>
      </c>
      <c r="G241" s="161">
        <v>5</v>
      </c>
      <c r="H241" s="203" t="s">
        <v>1892</v>
      </c>
      <c r="EP241" s="225"/>
    </row>
    <row r="242" spans="1:146" s="172" customFormat="1" ht="26.25" x14ac:dyDescent="0.45">
      <c r="A242" s="164">
        <v>22</v>
      </c>
      <c r="B242" s="164">
        <v>3</v>
      </c>
      <c r="C242" s="165" t="s">
        <v>46</v>
      </c>
      <c r="D242" s="165" t="s">
        <v>1</v>
      </c>
      <c r="E242" s="166" t="s">
        <v>1891</v>
      </c>
      <c r="F242" s="165" t="s">
        <v>81</v>
      </c>
      <c r="G242" s="164">
        <v>8</v>
      </c>
      <c r="H242" s="188" t="s">
        <v>894</v>
      </c>
      <c r="EP242" s="225"/>
    </row>
    <row r="243" spans="1:146" s="172" customFormat="1" x14ac:dyDescent="0.45">
      <c r="A243" s="164">
        <v>22</v>
      </c>
      <c r="B243" s="164">
        <v>3</v>
      </c>
      <c r="C243" s="165" t="s">
        <v>46</v>
      </c>
      <c r="D243" s="165" t="s">
        <v>1</v>
      </c>
      <c r="E243" s="166" t="s">
        <v>1890</v>
      </c>
      <c r="F243" s="165" t="s">
        <v>81</v>
      </c>
      <c r="G243" s="164">
        <v>34</v>
      </c>
      <c r="H243" s="188" t="s">
        <v>895</v>
      </c>
      <c r="EP243" s="225"/>
    </row>
    <row r="244" spans="1:146" s="172" customFormat="1" x14ac:dyDescent="0.45">
      <c r="A244" s="164">
        <v>22</v>
      </c>
      <c r="B244" s="164">
        <v>3</v>
      </c>
      <c r="C244" s="165" t="s">
        <v>46</v>
      </c>
      <c r="D244" s="165" t="s">
        <v>1</v>
      </c>
      <c r="E244" s="166" t="s">
        <v>1889</v>
      </c>
      <c r="F244" s="165" t="s">
        <v>81</v>
      </c>
      <c r="G244" s="164">
        <v>51</v>
      </c>
      <c r="H244" s="188" t="s">
        <v>895</v>
      </c>
      <c r="EP244" s="225"/>
    </row>
    <row r="245" spans="1:146" s="172" customFormat="1" ht="26.25" x14ac:dyDescent="0.45">
      <c r="A245" s="164">
        <v>22</v>
      </c>
      <c r="B245" s="164">
        <v>3</v>
      </c>
      <c r="C245" s="165" t="s">
        <v>46</v>
      </c>
      <c r="D245" s="165" t="s">
        <v>1</v>
      </c>
      <c r="E245" s="166" t="s">
        <v>1888</v>
      </c>
      <c r="F245" s="165" t="s">
        <v>81</v>
      </c>
      <c r="G245" s="164">
        <v>24</v>
      </c>
      <c r="H245" s="188" t="s">
        <v>895</v>
      </c>
      <c r="EP245" s="225"/>
    </row>
    <row r="246" spans="1:146" s="172" customFormat="1" x14ac:dyDescent="0.45">
      <c r="A246" s="164">
        <v>22</v>
      </c>
      <c r="B246" s="164">
        <v>3</v>
      </c>
      <c r="C246" s="165" t="s">
        <v>46</v>
      </c>
      <c r="D246" s="165" t="s">
        <v>1</v>
      </c>
      <c r="E246" s="166" t="s">
        <v>1887</v>
      </c>
      <c r="F246" s="165" t="s">
        <v>81</v>
      </c>
      <c r="G246" s="164">
        <v>15</v>
      </c>
      <c r="H246" s="188" t="s">
        <v>895</v>
      </c>
      <c r="EP246" s="225"/>
    </row>
    <row r="247" spans="1:146" s="172" customFormat="1" x14ac:dyDescent="0.45">
      <c r="A247" s="164">
        <v>22</v>
      </c>
      <c r="B247" s="164">
        <v>3</v>
      </c>
      <c r="C247" s="165" t="s">
        <v>46</v>
      </c>
      <c r="D247" s="165" t="s">
        <v>83</v>
      </c>
      <c r="E247" s="166" t="s">
        <v>1893</v>
      </c>
      <c r="F247" s="165" t="s">
        <v>69</v>
      </c>
      <c r="G247" s="164">
        <v>7</v>
      </c>
      <c r="H247" s="188" t="s">
        <v>1892</v>
      </c>
      <c r="EP247" s="225"/>
    </row>
    <row r="248" spans="1:146" s="172" customFormat="1" x14ac:dyDescent="0.45">
      <c r="A248" s="167">
        <v>22</v>
      </c>
      <c r="B248" s="167">
        <v>4</v>
      </c>
      <c r="C248" s="168" t="s">
        <v>46</v>
      </c>
      <c r="D248" s="168" t="s">
        <v>1</v>
      </c>
      <c r="E248" s="169" t="s">
        <v>1329</v>
      </c>
      <c r="F248" s="168" t="s">
        <v>69</v>
      </c>
      <c r="G248" s="170">
        <v>20</v>
      </c>
      <c r="H248" s="171"/>
      <c r="EP248" s="225"/>
    </row>
    <row r="249" spans="1:146" s="172" customFormat="1" ht="26.25" x14ac:dyDescent="0.45">
      <c r="A249" s="167">
        <v>22</v>
      </c>
      <c r="B249" s="167">
        <v>4</v>
      </c>
      <c r="C249" s="168" t="s">
        <v>46</v>
      </c>
      <c r="D249" s="168" t="s">
        <v>1</v>
      </c>
      <c r="E249" s="169" t="s">
        <v>1782</v>
      </c>
      <c r="F249" s="168" t="s">
        <v>69</v>
      </c>
      <c r="G249" s="170">
        <v>24</v>
      </c>
      <c r="H249" s="171" t="s">
        <v>1781</v>
      </c>
      <c r="EP249" s="225"/>
    </row>
    <row r="250" spans="1:146" s="172" customFormat="1" ht="26.25" x14ac:dyDescent="0.45">
      <c r="A250" s="167">
        <v>22</v>
      </c>
      <c r="B250" s="167">
        <v>4</v>
      </c>
      <c r="C250" s="168" t="s">
        <v>46</v>
      </c>
      <c r="D250" s="168" t="s">
        <v>1</v>
      </c>
      <c r="E250" s="169" t="s">
        <v>1334</v>
      </c>
      <c r="F250" s="168" t="s">
        <v>81</v>
      </c>
      <c r="G250" s="170">
        <v>10</v>
      </c>
      <c r="H250" s="171" t="s">
        <v>895</v>
      </c>
      <c r="EP250" s="225"/>
    </row>
    <row r="251" spans="1:146" s="172" customFormat="1" x14ac:dyDescent="0.45">
      <c r="A251" s="167">
        <v>22</v>
      </c>
      <c r="B251" s="167">
        <v>4</v>
      </c>
      <c r="C251" s="168" t="s">
        <v>46</v>
      </c>
      <c r="D251" s="168" t="s">
        <v>1</v>
      </c>
      <c r="E251" s="169" t="s">
        <v>1336</v>
      </c>
      <c r="F251" s="168" t="s">
        <v>81</v>
      </c>
      <c r="G251" s="170">
        <v>325</v>
      </c>
      <c r="H251" s="171" t="s">
        <v>895</v>
      </c>
      <c r="EP251" s="225"/>
    </row>
    <row r="252" spans="1:146" s="172" customFormat="1" x14ac:dyDescent="0.45">
      <c r="A252" s="167">
        <v>22</v>
      </c>
      <c r="B252" s="167">
        <v>4</v>
      </c>
      <c r="C252" s="168" t="s">
        <v>46</v>
      </c>
      <c r="D252" s="168" t="s">
        <v>1</v>
      </c>
      <c r="E252" s="169" t="s">
        <v>1340</v>
      </c>
      <c r="F252" s="168" t="s">
        <v>81</v>
      </c>
      <c r="G252" s="170">
        <v>200</v>
      </c>
      <c r="H252" s="171" t="s">
        <v>895</v>
      </c>
      <c r="EP252" s="225"/>
    </row>
    <row r="253" spans="1:146" s="172" customFormat="1" ht="26.25" x14ac:dyDescent="0.45">
      <c r="A253" s="167">
        <v>22</v>
      </c>
      <c r="B253" s="167">
        <v>4</v>
      </c>
      <c r="C253" s="168" t="s">
        <v>46</v>
      </c>
      <c r="D253" s="168" t="s">
        <v>1</v>
      </c>
      <c r="E253" s="169" t="s">
        <v>1342</v>
      </c>
      <c r="F253" s="168" t="s">
        <v>81</v>
      </c>
      <c r="G253" s="170">
        <v>47</v>
      </c>
      <c r="H253" s="171" t="s">
        <v>895</v>
      </c>
      <c r="EP253" s="225"/>
    </row>
    <row r="254" spans="1:146" s="172" customFormat="1" ht="26.25" x14ac:dyDescent="0.45">
      <c r="A254" s="167">
        <v>22</v>
      </c>
      <c r="B254" s="167">
        <v>4</v>
      </c>
      <c r="C254" s="168" t="s">
        <v>46</v>
      </c>
      <c r="D254" s="168" t="s">
        <v>1</v>
      </c>
      <c r="E254" s="169" t="s">
        <v>1344</v>
      </c>
      <c r="F254" s="168" t="s">
        <v>81</v>
      </c>
      <c r="G254" s="170">
        <v>51</v>
      </c>
      <c r="H254" s="171" t="s">
        <v>895</v>
      </c>
      <c r="EP254" s="225"/>
    </row>
    <row r="255" spans="1:146" s="172" customFormat="1" ht="26.25" x14ac:dyDescent="0.45">
      <c r="A255" s="167">
        <v>22</v>
      </c>
      <c r="B255" s="167">
        <v>4</v>
      </c>
      <c r="C255" s="168" t="s">
        <v>46</v>
      </c>
      <c r="D255" s="168" t="s">
        <v>1</v>
      </c>
      <c r="E255" s="169" t="s">
        <v>1780</v>
      </c>
      <c r="F255" s="168" t="s">
        <v>69</v>
      </c>
      <c r="G255" s="170">
        <v>13</v>
      </c>
      <c r="H255" s="171" t="s">
        <v>1779</v>
      </c>
      <c r="EP255" s="225"/>
    </row>
    <row r="256" spans="1:146" s="172" customFormat="1" ht="26.25" x14ac:dyDescent="0.45">
      <c r="A256" s="167">
        <v>22</v>
      </c>
      <c r="B256" s="167">
        <v>4</v>
      </c>
      <c r="C256" s="168" t="s">
        <v>46</v>
      </c>
      <c r="D256" s="168" t="s">
        <v>1</v>
      </c>
      <c r="E256" s="169" t="s">
        <v>1349</v>
      </c>
      <c r="F256" s="168" t="s">
        <v>81</v>
      </c>
      <c r="G256" s="170">
        <v>59</v>
      </c>
      <c r="H256" s="171" t="s">
        <v>895</v>
      </c>
      <c r="EP256" s="225"/>
    </row>
    <row r="257" spans="1:146" s="172" customFormat="1" x14ac:dyDescent="0.45">
      <c r="A257" s="167">
        <v>22</v>
      </c>
      <c r="B257" s="167">
        <v>4</v>
      </c>
      <c r="C257" s="168" t="s">
        <v>46</v>
      </c>
      <c r="D257" s="168" t="s">
        <v>83</v>
      </c>
      <c r="E257" s="169" t="s">
        <v>1783</v>
      </c>
      <c r="F257" s="168" t="s">
        <v>81</v>
      </c>
      <c r="G257" s="170">
        <v>26</v>
      </c>
      <c r="H257" s="171"/>
      <c r="EP257" s="225"/>
    </row>
    <row r="258" spans="1:146" s="172" customFormat="1" ht="26.25" x14ac:dyDescent="0.45">
      <c r="A258" s="167">
        <v>22</v>
      </c>
      <c r="B258" s="167">
        <v>4</v>
      </c>
      <c r="C258" s="168" t="s">
        <v>46</v>
      </c>
      <c r="D258" s="168" t="s">
        <v>83</v>
      </c>
      <c r="E258" s="169" t="s">
        <v>2139</v>
      </c>
      <c r="F258" s="168" t="s">
        <v>69</v>
      </c>
      <c r="G258" s="170">
        <v>8</v>
      </c>
      <c r="H258" s="171" t="s">
        <v>1778</v>
      </c>
      <c r="EP258" s="225"/>
    </row>
    <row r="259" spans="1:146" s="172" customFormat="1" ht="26.25" x14ac:dyDescent="0.45">
      <c r="A259" s="167">
        <v>22</v>
      </c>
      <c r="B259" s="167">
        <v>4</v>
      </c>
      <c r="C259" s="168" t="s">
        <v>46</v>
      </c>
      <c r="D259" s="168" t="s">
        <v>83</v>
      </c>
      <c r="E259" s="169" t="s">
        <v>2140</v>
      </c>
      <c r="F259" s="168" t="s">
        <v>69</v>
      </c>
      <c r="G259" s="170">
        <v>5</v>
      </c>
      <c r="H259" s="171" t="s">
        <v>1777</v>
      </c>
      <c r="EP259" s="225"/>
    </row>
    <row r="260" spans="1:146" s="172" customFormat="1" ht="26.25" x14ac:dyDescent="0.45">
      <c r="A260" s="167">
        <v>22</v>
      </c>
      <c r="B260" s="167">
        <v>4</v>
      </c>
      <c r="C260" s="168" t="s">
        <v>46</v>
      </c>
      <c r="D260" s="168" t="s">
        <v>0</v>
      </c>
      <c r="E260" s="169" t="s">
        <v>2141</v>
      </c>
      <c r="F260" s="168" t="s">
        <v>81</v>
      </c>
      <c r="G260" s="170">
        <v>28</v>
      </c>
      <c r="H260" s="171" t="s">
        <v>1353</v>
      </c>
      <c r="EP260" s="225"/>
    </row>
    <row r="261" spans="1:146" s="172" customFormat="1" ht="26.25" x14ac:dyDescent="0.45">
      <c r="A261" s="159">
        <v>12</v>
      </c>
      <c r="B261" s="159">
        <v>1</v>
      </c>
      <c r="C261" s="160" t="s">
        <v>36</v>
      </c>
      <c r="D261" s="160" t="s">
        <v>1</v>
      </c>
      <c r="E261" s="216" t="s">
        <v>203</v>
      </c>
      <c r="F261" s="160" t="s">
        <v>81</v>
      </c>
      <c r="G261" s="159">
        <v>34</v>
      </c>
      <c r="H261" s="215" t="s">
        <v>204</v>
      </c>
      <c r="EP261" s="225"/>
    </row>
    <row r="262" spans="1:146" s="172" customFormat="1" ht="26.25" x14ac:dyDescent="0.45">
      <c r="A262" s="161">
        <v>12</v>
      </c>
      <c r="B262" s="161">
        <v>2</v>
      </c>
      <c r="C262" s="162" t="s">
        <v>36</v>
      </c>
      <c r="D262" s="162" t="s">
        <v>1</v>
      </c>
      <c r="E262" s="163" t="s">
        <v>579</v>
      </c>
      <c r="F262" s="162" t="s">
        <v>81</v>
      </c>
      <c r="G262" s="161">
        <v>58</v>
      </c>
      <c r="H262" s="203" t="s">
        <v>204</v>
      </c>
      <c r="EP262" s="225"/>
    </row>
    <row r="263" spans="1:146" s="172" customFormat="1" ht="39.4" x14ac:dyDescent="0.45">
      <c r="A263" s="161">
        <v>12</v>
      </c>
      <c r="B263" s="161">
        <v>2</v>
      </c>
      <c r="C263" s="162" t="s">
        <v>36</v>
      </c>
      <c r="D263" s="162" t="s">
        <v>1</v>
      </c>
      <c r="E263" s="163" t="s">
        <v>580</v>
      </c>
      <c r="F263" s="162" t="s">
        <v>81</v>
      </c>
      <c r="G263" s="161">
        <v>130</v>
      </c>
      <c r="H263" s="203" t="s">
        <v>204</v>
      </c>
      <c r="EP263" s="225"/>
    </row>
    <row r="264" spans="1:146" s="172" customFormat="1" ht="26.25" x14ac:dyDescent="0.45">
      <c r="A264" s="164">
        <v>12</v>
      </c>
      <c r="B264" s="164">
        <v>3</v>
      </c>
      <c r="C264" s="165" t="s">
        <v>36</v>
      </c>
      <c r="D264" s="165" t="s">
        <v>0</v>
      </c>
      <c r="E264" s="193" t="s">
        <v>1941</v>
      </c>
      <c r="F264" s="192" t="s">
        <v>81</v>
      </c>
      <c r="G264" s="242">
        <v>61</v>
      </c>
      <c r="H264" s="197" t="s">
        <v>204</v>
      </c>
      <c r="EP264" s="225"/>
    </row>
    <row r="265" spans="1:146" s="172" customFormat="1" ht="26.25" x14ac:dyDescent="0.45">
      <c r="A265" s="164">
        <v>12</v>
      </c>
      <c r="B265" s="164">
        <v>3</v>
      </c>
      <c r="C265" s="165" t="s">
        <v>36</v>
      </c>
      <c r="D265" s="165" t="s">
        <v>1</v>
      </c>
      <c r="E265" s="166" t="s">
        <v>772</v>
      </c>
      <c r="F265" s="166" t="s">
        <v>81</v>
      </c>
      <c r="G265" s="164">
        <v>26</v>
      </c>
      <c r="H265" s="196" t="s">
        <v>204</v>
      </c>
      <c r="EP265" s="225"/>
    </row>
    <row r="266" spans="1:146" s="172" customFormat="1" x14ac:dyDescent="0.45">
      <c r="A266" s="164">
        <v>12</v>
      </c>
      <c r="B266" s="164">
        <v>3</v>
      </c>
      <c r="C266" s="165" t="s">
        <v>36</v>
      </c>
      <c r="D266" s="165" t="s">
        <v>83</v>
      </c>
      <c r="E266" s="166" t="s">
        <v>773</v>
      </c>
      <c r="F266" s="166" t="s">
        <v>81</v>
      </c>
      <c r="G266" s="164">
        <v>1</v>
      </c>
      <c r="H266" s="196" t="s">
        <v>774</v>
      </c>
      <c r="EP266" s="225"/>
    </row>
    <row r="267" spans="1:146" s="172" customFormat="1" ht="26.25" x14ac:dyDescent="0.45">
      <c r="A267" s="167">
        <v>12</v>
      </c>
      <c r="B267" s="167">
        <v>4</v>
      </c>
      <c r="C267" s="168" t="s">
        <v>36</v>
      </c>
      <c r="D267" s="168" t="s">
        <v>0</v>
      </c>
      <c r="E267" s="169" t="s">
        <v>2123</v>
      </c>
      <c r="F267" s="168" t="s">
        <v>81</v>
      </c>
      <c r="G267" s="170">
        <v>65</v>
      </c>
      <c r="H267" s="171" t="s">
        <v>1159</v>
      </c>
      <c r="EP267" s="225"/>
    </row>
    <row r="268" spans="1:146" s="172" customFormat="1" ht="26.25" x14ac:dyDescent="0.45">
      <c r="A268" s="167">
        <v>12</v>
      </c>
      <c r="B268" s="167">
        <v>4</v>
      </c>
      <c r="C268" s="168" t="s">
        <v>36</v>
      </c>
      <c r="D268" s="168" t="s">
        <v>0</v>
      </c>
      <c r="E268" s="169" t="s">
        <v>1155</v>
      </c>
      <c r="F268" s="168" t="s">
        <v>248</v>
      </c>
      <c r="G268" s="170" t="s">
        <v>106</v>
      </c>
      <c r="H268" s="171" t="s">
        <v>1156</v>
      </c>
      <c r="EP268" s="225"/>
    </row>
    <row r="269" spans="1:146" s="172" customFormat="1" x14ac:dyDescent="0.45">
      <c r="A269" s="167">
        <v>12</v>
      </c>
      <c r="B269" s="167">
        <v>4</v>
      </c>
      <c r="C269" s="168" t="s">
        <v>36</v>
      </c>
      <c r="D269" s="168" t="s">
        <v>83</v>
      </c>
      <c r="E269" s="169" t="s">
        <v>773</v>
      </c>
      <c r="F269" s="168" t="s">
        <v>81</v>
      </c>
      <c r="G269" s="170">
        <v>1</v>
      </c>
      <c r="H269" s="171" t="s">
        <v>774</v>
      </c>
      <c r="EP269" s="225"/>
    </row>
    <row r="270" spans="1:146" s="172" customFormat="1" ht="26.25" x14ac:dyDescent="0.45">
      <c r="A270" s="167">
        <v>12</v>
      </c>
      <c r="B270" s="167">
        <v>4</v>
      </c>
      <c r="C270" s="168" t="s">
        <v>36</v>
      </c>
      <c r="D270" s="168" t="s">
        <v>1</v>
      </c>
      <c r="E270" s="169" t="s">
        <v>1160</v>
      </c>
      <c r="F270" s="168" t="s">
        <v>248</v>
      </c>
      <c r="G270" s="170" t="s">
        <v>106</v>
      </c>
      <c r="H270" s="171" t="s">
        <v>1161</v>
      </c>
      <c r="EP270" s="225"/>
    </row>
    <row r="271" spans="1:146" s="172" customFormat="1" ht="196.9" x14ac:dyDescent="0.45">
      <c r="A271" s="167">
        <v>12</v>
      </c>
      <c r="B271" s="167">
        <v>4</v>
      </c>
      <c r="C271" s="168" t="s">
        <v>36</v>
      </c>
      <c r="D271" s="168" t="s">
        <v>4</v>
      </c>
      <c r="E271" s="169" t="s">
        <v>1833</v>
      </c>
      <c r="F271" s="168" t="s">
        <v>81</v>
      </c>
      <c r="G271" s="170">
        <v>30</v>
      </c>
      <c r="H271" s="171" t="s">
        <v>1163</v>
      </c>
      <c r="EP271" s="225"/>
    </row>
    <row r="272" spans="1:146" s="172" customFormat="1" ht="78.75" x14ac:dyDescent="0.45">
      <c r="A272" s="167">
        <v>12</v>
      </c>
      <c r="B272" s="167">
        <v>4</v>
      </c>
      <c r="C272" s="168" t="s">
        <v>36</v>
      </c>
      <c r="D272" s="168" t="s">
        <v>83</v>
      </c>
      <c r="E272" s="169" t="s">
        <v>2124</v>
      </c>
      <c r="F272" s="168" t="s">
        <v>69</v>
      </c>
      <c r="G272" s="170">
        <v>12</v>
      </c>
      <c r="H272" s="171" t="s">
        <v>1151</v>
      </c>
      <c r="EP272" s="225"/>
    </row>
    <row r="273" spans="1:146" s="172" customFormat="1" ht="65.650000000000006" x14ac:dyDescent="0.45">
      <c r="A273" s="167">
        <v>12</v>
      </c>
      <c r="B273" s="167">
        <v>4</v>
      </c>
      <c r="C273" s="168" t="s">
        <v>36</v>
      </c>
      <c r="D273" s="168" t="s">
        <v>83</v>
      </c>
      <c r="E273" s="169" t="s">
        <v>2125</v>
      </c>
      <c r="F273" s="168" t="s">
        <v>69</v>
      </c>
      <c r="G273" s="170">
        <v>8</v>
      </c>
      <c r="H273" s="171" t="s">
        <v>1154</v>
      </c>
      <c r="EP273" s="225"/>
    </row>
    <row r="274" spans="1:146" s="172" customFormat="1" ht="65.650000000000006" x14ac:dyDescent="0.45">
      <c r="A274" s="167">
        <v>12</v>
      </c>
      <c r="B274" s="167">
        <v>4</v>
      </c>
      <c r="C274" s="168" t="s">
        <v>36</v>
      </c>
      <c r="D274" s="168" t="s">
        <v>0</v>
      </c>
      <c r="E274" s="169" t="s">
        <v>2126</v>
      </c>
      <c r="F274" s="168" t="s">
        <v>69</v>
      </c>
      <c r="G274" s="170">
        <v>9</v>
      </c>
      <c r="H274" s="171" t="s">
        <v>1146</v>
      </c>
      <c r="EP274" s="225"/>
    </row>
    <row r="275" spans="1:146" s="172" customFormat="1" ht="78.75" x14ac:dyDescent="0.45">
      <c r="A275" s="167">
        <v>12</v>
      </c>
      <c r="B275" s="167">
        <v>4</v>
      </c>
      <c r="C275" s="168" t="s">
        <v>36</v>
      </c>
      <c r="D275" s="168" t="s">
        <v>0</v>
      </c>
      <c r="E275" s="169" t="s">
        <v>2127</v>
      </c>
      <c r="F275" s="168" t="s">
        <v>69</v>
      </c>
      <c r="G275" s="170">
        <v>14</v>
      </c>
      <c r="H275" s="171" t="s">
        <v>1148</v>
      </c>
      <c r="EP275" s="225"/>
    </row>
    <row r="276" spans="1:146" s="172" customFormat="1" x14ac:dyDescent="0.45">
      <c r="A276" s="159">
        <v>6</v>
      </c>
      <c r="B276" s="159">
        <v>1</v>
      </c>
      <c r="C276" s="160" t="s">
        <v>117</v>
      </c>
      <c r="D276" s="216" t="s">
        <v>137</v>
      </c>
      <c r="E276" s="216" t="s">
        <v>138</v>
      </c>
      <c r="F276" s="216" t="s">
        <v>81</v>
      </c>
      <c r="G276" s="218">
        <v>9</v>
      </c>
      <c r="H276" s="215" t="s">
        <v>139</v>
      </c>
      <c r="EP276" s="225"/>
    </row>
    <row r="277" spans="1:146" s="172" customFormat="1" x14ac:dyDescent="0.45">
      <c r="A277" s="159">
        <v>6</v>
      </c>
      <c r="B277" s="159">
        <v>1</v>
      </c>
      <c r="C277" s="160" t="s">
        <v>117</v>
      </c>
      <c r="D277" s="216" t="s">
        <v>137</v>
      </c>
      <c r="E277" s="216" t="s">
        <v>140</v>
      </c>
      <c r="F277" s="216" t="s">
        <v>81</v>
      </c>
      <c r="G277" s="218">
        <v>7</v>
      </c>
      <c r="H277" s="215" t="s">
        <v>141</v>
      </c>
      <c r="EP277" s="225"/>
    </row>
    <row r="278" spans="1:146" s="172" customFormat="1" x14ac:dyDescent="0.45">
      <c r="A278" s="159">
        <v>6</v>
      </c>
      <c r="B278" s="159">
        <v>1</v>
      </c>
      <c r="C278" s="160" t="s">
        <v>117</v>
      </c>
      <c r="D278" s="216" t="s">
        <v>0</v>
      </c>
      <c r="E278" s="216" t="s">
        <v>131</v>
      </c>
      <c r="F278" s="216" t="s">
        <v>81</v>
      </c>
      <c r="G278" s="218">
        <v>5</v>
      </c>
      <c r="H278" s="215" t="s">
        <v>132</v>
      </c>
      <c r="EP278" s="225"/>
    </row>
    <row r="279" spans="1:146" s="172" customFormat="1" ht="26.25" x14ac:dyDescent="0.45">
      <c r="A279" s="159">
        <v>6</v>
      </c>
      <c r="B279" s="159">
        <v>1</v>
      </c>
      <c r="C279" s="160" t="s">
        <v>117</v>
      </c>
      <c r="D279" s="160" t="s">
        <v>159</v>
      </c>
      <c r="E279" s="216" t="s">
        <v>143</v>
      </c>
      <c r="F279" s="216" t="s">
        <v>69</v>
      </c>
      <c r="G279" s="218">
        <v>5</v>
      </c>
      <c r="H279" s="215" t="s">
        <v>144</v>
      </c>
      <c r="EP279" s="225"/>
    </row>
    <row r="280" spans="1:146" s="172" customFormat="1" x14ac:dyDescent="0.45">
      <c r="A280" s="159">
        <v>6</v>
      </c>
      <c r="B280" s="159">
        <v>1</v>
      </c>
      <c r="C280" s="160" t="s">
        <v>117</v>
      </c>
      <c r="D280" s="216" t="s">
        <v>1</v>
      </c>
      <c r="E280" s="216" t="s">
        <v>145</v>
      </c>
      <c r="F280" s="216" t="s">
        <v>81</v>
      </c>
      <c r="G280" s="218">
        <v>13</v>
      </c>
      <c r="H280" s="215" t="s">
        <v>146</v>
      </c>
      <c r="EP280" s="225"/>
    </row>
    <row r="281" spans="1:146" s="172" customFormat="1" x14ac:dyDescent="0.45">
      <c r="A281" s="159">
        <v>6</v>
      </c>
      <c r="B281" s="159">
        <v>1</v>
      </c>
      <c r="C281" s="160" t="s">
        <v>117</v>
      </c>
      <c r="D281" s="216" t="s">
        <v>1</v>
      </c>
      <c r="E281" s="216" t="s">
        <v>120</v>
      </c>
      <c r="F281" s="216" t="s">
        <v>81</v>
      </c>
      <c r="G281" s="218">
        <v>14</v>
      </c>
      <c r="H281" s="215" t="s">
        <v>121</v>
      </c>
      <c r="EP281" s="225"/>
    </row>
    <row r="282" spans="1:146" s="172" customFormat="1" x14ac:dyDescent="0.45">
      <c r="A282" s="159">
        <v>6</v>
      </c>
      <c r="B282" s="159">
        <v>1</v>
      </c>
      <c r="C282" s="160" t="s">
        <v>117</v>
      </c>
      <c r="D282" s="216" t="s">
        <v>1</v>
      </c>
      <c r="E282" s="216" t="s">
        <v>133</v>
      </c>
      <c r="F282" s="216" t="s">
        <v>81</v>
      </c>
      <c r="G282" s="218">
        <v>17</v>
      </c>
      <c r="H282" s="215" t="s">
        <v>134</v>
      </c>
      <c r="EP282" s="225"/>
    </row>
    <row r="283" spans="1:146" s="172" customFormat="1" x14ac:dyDescent="0.45">
      <c r="A283" s="159">
        <v>6</v>
      </c>
      <c r="B283" s="159">
        <v>1</v>
      </c>
      <c r="C283" s="160" t="s">
        <v>117</v>
      </c>
      <c r="D283" s="216" t="s">
        <v>1</v>
      </c>
      <c r="E283" s="216" t="s">
        <v>135</v>
      </c>
      <c r="F283" s="216" t="s">
        <v>81</v>
      </c>
      <c r="G283" s="218">
        <v>11</v>
      </c>
      <c r="H283" s="215" t="s">
        <v>136</v>
      </c>
      <c r="EP283" s="225"/>
    </row>
    <row r="284" spans="1:146" s="172" customFormat="1" ht="26.25" x14ac:dyDescent="0.45">
      <c r="A284" s="159">
        <v>6</v>
      </c>
      <c r="B284" s="159">
        <v>1</v>
      </c>
      <c r="C284" s="160" t="s">
        <v>117</v>
      </c>
      <c r="D284" s="216" t="s">
        <v>1</v>
      </c>
      <c r="E284" s="216" t="s">
        <v>118</v>
      </c>
      <c r="F284" s="216" t="s">
        <v>81</v>
      </c>
      <c r="G284" s="218">
        <v>39</v>
      </c>
      <c r="H284" s="215" t="s">
        <v>119</v>
      </c>
      <c r="EP284" s="225"/>
    </row>
    <row r="285" spans="1:146" s="172" customFormat="1" x14ac:dyDescent="0.45">
      <c r="A285" s="159">
        <v>6</v>
      </c>
      <c r="B285" s="159">
        <v>1</v>
      </c>
      <c r="C285" s="160" t="s">
        <v>117</v>
      </c>
      <c r="D285" s="216" t="s">
        <v>1</v>
      </c>
      <c r="E285" s="216" t="s">
        <v>147</v>
      </c>
      <c r="F285" s="216" t="s">
        <v>148</v>
      </c>
      <c r="G285" s="218">
        <v>4</v>
      </c>
      <c r="H285" s="215" t="s">
        <v>149</v>
      </c>
      <c r="EP285" s="225"/>
    </row>
    <row r="286" spans="1:146" s="172" customFormat="1" ht="26.25" x14ac:dyDescent="0.45">
      <c r="A286" s="159">
        <v>6</v>
      </c>
      <c r="B286" s="159">
        <v>1</v>
      </c>
      <c r="C286" s="160" t="s">
        <v>117</v>
      </c>
      <c r="D286" s="216" t="s">
        <v>1</v>
      </c>
      <c r="E286" s="216" t="s">
        <v>2110</v>
      </c>
      <c r="F286" s="216" t="s">
        <v>81</v>
      </c>
      <c r="G286" s="218">
        <v>1</v>
      </c>
      <c r="H286" s="215" t="s">
        <v>2109</v>
      </c>
      <c r="EP286" s="225"/>
    </row>
    <row r="287" spans="1:146" s="172" customFormat="1" x14ac:dyDescent="0.45">
      <c r="A287" s="159">
        <v>6</v>
      </c>
      <c r="B287" s="159">
        <v>1</v>
      </c>
      <c r="C287" s="160" t="s">
        <v>117</v>
      </c>
      <c r="D287" s="216" t="s">
        <v>1</v>
      </c>
      <c r="E287" s="216" t="s">
        <v>2111</v>
      </c>
      <c r="F287" s="216" t="s">
        <v>81</v>
      </c>
      <c r="G287" s="218">
        <v>18</v>
      </c>
      <c r="H287" s="215" t="s">
        <v>121</v>
      </c>
      <c r="EP287" s="225"/>
    </row>
    <row r="288" spans="1:146" s="172" customFormat="1" x14ac:dyDescent="0.45">
      <c r="A288" s="159">
        <v>6</v>
      </c>
      <c r="B288" s="159">
        <v>1</v>
      </c>
      <c r="C288" s="160" t="s">
        <v>117</v>
      </c>
      <c r="D288" s="216" t="s">
        <v>83</v>
      </c>
      <c r="E288" s="216" t="s">
        <v>125</v>
      </c>
      <c r="F288" s="216" t="s">
        <v>81</v>
      </c>
      <c r="G288" s="218">
        <v>26</v>
      </c>
      <c r="H288" s="215" t="s">
        <v>126</v>
      </c>
      <c r="EP288" s="225"/>
    </row>
    <row r="289" spans="1:146" x14ac:dyDescent="0.45">
      <c r="A289" s="159">
        <v>6</v>
      </c>
      <c r="B289" s="159">
        <v>1</v>
      </c>
      <c r="C289" s="160" t="s">
        <v>117</v>
      </c>
      <c r="D289" s="216" t="s">
        <v>83</v>
      </c>
      <c r="E289" s="216" t="s">
        <v>127</v>
      </c>
      <c r="F289" s="216" t="s">
        <v>81</v>
      </c>
      <c r="G289" s="218">
        <v>63</v>
      </c>
      <c r="H289" s="215" t="s">
        <v>128</v>
      </c>
    </row>
    <row r="290" spans="1:146" x14ac:dyDescent="0.45">
      <c r="A290" s="159">
        <v>6</v>
      </c>
      <c r="B290" s="159">
        <v>1</v>
      </c>
      <c r="C290" s="160" t="s">
        <v>117</v>
      </c>
      <c r="D290" s="216" t="s">
        <v>83</v>
      </c>
      <c r="E290" s="216" t="s">
        <v>129</v>
      </c>
      <c r="F290" s="216" t="s">
        <v>81</v>
      </c>
      <c r="G290" s="218">
        <v>340</v>
      </c>
      <c r="H290" s="215" t="s">
        <v>130</v>
      </c>
    </row>
    <row r="291" spans="1:146" x14ac:dyDescent="0.45">
      <c r="A291" s="161">
        <v>6</v>
      </c>
      <c r="B291" s="161">
        <v>2</v>
      </c>
      <c r="C291" s="162" t="s">
        <v>117</v>
      </c>
      <c r="D291" s="163" t="s">
        <v>1</v>
      </c>
      <c r="E291" s="163" t="s">
        <v>147</v>
      </c>
      <c r="F291" s="163" t="s">
        <v>69</v>
      </c>
      <c r="G291" s="205">
        <v>38</v>
      </c>
      <c r="H291" s="203" t="s">
        <v>149</v>
      </c>
    </row>
    <row r="292" spans="1:146" ht="26.25" x14ac:dyDescent="0.45">
      <c r="A292" s="161">
        <v>6</v>
      </c>
      <c r="B292" s="161">
        <v>2</v>
      </c>
      <c r="C292" s="162" t="s">
        <v>117</v>
      </c>
      <c r="D292" s="163" t="s">
        <v>1</v>
      </c>
      <c r="E292" s="163" t="s">
        <v>422</v>
      </c>
      <c r="F292" s="163" t="s">
        <v>81</v>
      </c>
      <c r="G292" s="205">
        <v>1</v>
      </c>
      <c r="H292" s="203" t="s">
        <v>423</v>
      </c>
    </row>
    <row r="293" spans="1:146" x14ac:dyDescent="0.45">
      <c r="A293" s="161">
        <v>6</v>
      </c>
      <c r="B293" s="161">
        <v>2</v>
      </c>
      <c r="C293" s="162" t="s">
        <v>117</v>
      </c>
      <c r="D293" s="162" t="s">
        <v>1</v>
      </c>
      <c r="E293" s="163" t="s">
        <v>424</v>
      </c>
      <c r="F293" s="163" t="s">
        <v>81</v>
      </c>
      <c r="G293" s="205">
        <v>40</v>
      </c>
      <c r="H293" s="203" t="s">
        <v>425</v>
      </c>
    </row>
    <row r="294" spans="1:146" s="162" customFormat="1" x14ac:dyDescent="0.45">
      <c r="A294" s="161">
        <v>6</v>
      </c>
      <c r="B294" s="161">
        <v>2</v>
      </c>
      <c r="C294" s="162" t="s">
        <v>117</v>
      </c>
      <c r="D294" s="163" t="s">
        <v>1</v>
      </c>
      <c r="E294" s="163" t="s">
        <v>426</v>
      </c>
      <c r="F294" s="163" t="s">
        <v>81</v>
      </c>
      <c r="G294" s="205">
        <v>151</v>
      </c>
      <c r="H294" s="203" t="s">
        <v>427</v>
      </c>
      <c r="I294" s="172"/>
      <c r="J294" s="172"/>
      <c r="K294" s="172"/>
      <c r="L294" s="172"/>
      <c r="M294" s="172"/>
      <c r="N294" s="172"/>
      <c r="O294" s="172"/>
      <c r="P294" s="172"/>
      <c r="Q294" s="172"/>
      <c r="R294" s="172"/>
      <c r="S294" s="172"/>
      <c r="T294" s="172"/>
      <c r="U294" s="172"/>
      <c r="V294" s="172"/>
      <c r="W294" s="172"/>
      <c r="X294" s="172"/>
      <c r="Y294" s="172"/>
      <c r="Z294" s="172"/>
      <c r="AA294" s="172"/>
      <c r="AB294" s="172"/>
      <c r="AC294" s="172"/>
      <c r="AD294" s="172"/>
      <c r="AE294" s="172"/>
      <c r="AF294" s="172"/>
      <c r="AG294" s="172"/>
      <c r="AH294" s="172"/>
      <c r="AI294" s="172"/>
      <c r="AJ294" s="172"/>
      <c r="AK294" s="172"/>
      <c r="AL294" s="172"/>
      <c r="AM294" s="172"/>
      <c r="AN294" s="172"/>
      <c r="AO294" s="172"/>
      <c r="AP294" s="172"/>
      <c r="AQ294" s="172"/>
      <c r="AR294" s="172"/>
      <c r="AS294" s="172"/>
      <c r="AT294" s="172"/>
      <c r="AU294" s="172"/>
      <c r="AV294" s="172"/>
      <c r="AW294" s="172"/>
      <c r="AX294" s="172"/>
      <c r="AY294" s="172"/>
      <c r="AZ294" s="172"/>
      <c r="BA294" s="172"/>
      <c r="BB294" s="172"/>
      <c r="BC294" s="172"/>
      <c r="BD294" s="172"/>
      <c r="BE294" s="172"/>
      <c r="BF294" s="172"/>
      <c r="BG294" s="172"/>
      <c r="BH294" s="172"/>
      <c r="BI294" s="172"/>
      <c r="BJ294" s="172"/>
      <c r="BK294" s="172"/>
      <c r="BL294" s="172"/>
      <c r="BM294" s="172"/>
      <c r="BN294" s="172"/>
      <c r="BO294" s="172"/>
      <c r="BP294" s="172"/>
      <c r="BQ294" s="172"/>
      <c r="BR294" s="172"/>
      <c r="BS294" s="172"/>
      <c r="BT294" s="172"/>
      <c r="BU294" s="172"/>
      <c r="BV294" s="172"/>
      <c r="BW294" s="172"/>
      <c r="BX294" s="172"/>
      <c r="BY294" s="172"/>
      <c r="BZ294" s="172"/>
      <c r="CA294" s="172"/>
      <c r="CB294" s="172"/>
      <c r="CC294" s="172"/>
      <c r="CD294" s="172"/>
      <c r="CE294" s="172"/>
      <c r="CF294" s="172"/>
      <c r="CG294" s="172"/>
      <c r="CH294" s="172"/>
      <c r="CI294" s="172"/>
      <c r="CJ294" s="172"/>
      <c r="CK294" s="172"/>
      <c r="CL294" s="172"/>
      <c r="CM294" s="172"/>
      <c r="CN294" s="172"/>
      <c r="CO294" s="172"/>
      <c r="CP294" s="172"/>
      <c r="CQ294" s="172"/>
      <c r="CR294" s="172"/>
      <c r="CS294" s="172"/>
      <c r="CT294" s="172"/>
      <c r="CU294" s="172"/>
      <c r="CV294" s="172"/>
      <c r="CW294" s="172"/>
      <c r="CX294" s="172"/>
      <c r="CY294" s="172"/>
      <c r="CZ294" s="172"/>
      <c r="DA294" s="172"/>
      <c r="DB294" s="172"/>
      <c r="DC294" s="172"/>
      <c r="DD294" s="172"/>
      <c r="DE294" s="172"/>
      <c r="DF294" s="172"/>
      <c r="DG294" s="172"/>
      <c r="DH294" s="172"/>
      <c r="DI294" s="172"/>
      <c r="DJ294" s="172"/>
      <c r="DK294" s="172"/>
      <c r="DL294" s="172"/>
      <c r="DM294" s="172"/>
      <c r="DN294" s="172"/>
      <c r="DO294" s="172"/>
      <c r="DP294" s="172"/>
      <c r="DQ294" s="172"/>
      <c r="DR294" s="172"/>
      <c r="DS294" s="172"/>
      <c r="DT294" s="172"/>
      <c r="DU294" s="172"/>
      <c r="DV294" s="172"/>
      <c r="DW294" s="172"/>
      <c r="DX294" s="172"/>
      <c r="DY294" s="172"/>
      <c r="DZ294" s="172"/>
      <c r="EA294" s="172"/>
      <c r="EB294" s="172"/>
      <c r="EC294" s="172"/>
      <c r="ED294" s="172"/>
      <c r="EE294" s="172"/>
      <c r="EF294" s="172"/>
      <c r="EG294" s="172"/>
      <c r="EH294" s="172"/>
      <c r="EI294" s="172"/>
      <c r="EJ294" s="172"/>
      <c r="EK294" s="172"/>
      <c r="EL294" s="172"/>
      <c r="EM294" s="172"/>
      <c r="EN294" s="172"/>
      <c r="EO294" s="172"/>
      <c r="EP294" s="230"/>
    </row>
    <row r="295" spans="1:146" s="162" customFormat="1" x14ac:dyDescent="0.45">
      <c r="A295" s="161">
        <v>6</v>
      </c>
      <c r="B295" s="161">
        <v>2</v>
      </c>
      <c r="C295" s="162" t="s">
        <v>117</v>
      </c>
      <c r="D295" s="163" t="s">
        <v>1</v>
      </c>
      <c r="E295" s="163" t="s">
        <v>421</v>
      </c>
      <c r="F295" s="163" t="s">
        <v>69</v>
      </c>
      <c r="G295" s="205">
        <v>9</v>
      </c>
      <c r="H295" s="203" t="s">
        <v>149</v>
      </c>
      <c r="I295" s="172"/>
      <c r="J295" s="172"/>
      <c r="K295" s="172"/>
      <c r="L295" s="172"/>
      <c r="M295" s="172"/>
      <c r="N295" s="172"/>
      <c r="O295" s="172"/>
      <c r="P295" s="172"/>
      <c r="Q295" s="172"/>
      <c r="R295" s="172"/>
      <c r="S295" s="172"/>
      <c r="T295" s="172"/>
      <c r="U295" s="172"/>
      <c r="V295" s="172"/>
      <c r="W295" s="172"/>
      <c r="X295" s="172"/>
      <c r="Y295" s="172"/>
      <c r="Z295" s="172"/>
      <c r="AA295" s="172"/>
      <c r="AB295" s="172"/>
      <c r="AC295" s="172"/>
      <c r="AD295" s="172"/>
      <c r="AE295" s="172"/>
      <c r="AF295" s="172"/>
      <c r="AG295" s="172"/>
      <c r="AH295" s="172"/>
      <c r="AI295" s="172"/>
      <c r="AJ295" s="172"/>
      <c r="AK295" s="172"/>
      <c r="AL295" s="172"/>
      <c r="AM295" s="172"/>
      <c r="AN295" s="172"/>
      <c r="AO295" s="172"/>
      <c r="AP295" s="172"/>
      <c r="AQ295" s="172"/>
      <c r="AR295" s="172"/>
      <c r="AS295" s="172"/>
      <c r="AT295" s="172"/>
      <c r="AU295" s="172"/>
      <c r="AV295" s="172"/>
      <c r="AW295" s="172"/>
      <c r="AX295" s="172"/>
      <c r="AY295" s="172"/>
      <c r="AZ295" s="172"/>
      <c r="BA295" s="172"/>
      <c r="BB295" s="172"/>
      <c r="BC295" s="172"/>
      <c r="BD295" s="172"/>
      <c r="BE295" s="172"/>
      <c r="BF295" s="172"/>
      <c r="BG295" s="172"/>
      <c r="BH295" s="172"/>
      <c r="BI295" s="172"/>
      <c r="BJ295" s="172"/>
      <c r="BK295" s="172"/>
      <c r="BL295" s="172"/>
      <c r="BM295" s="172"/>
      <c r="BN295" s="172"/>
      <c r="BO295" s="172"/>
      <c r="BP295" s="172"/>
      <c r="BQ295" s="172"/>
      <c r="BR295" s="172"/>
      <c r="BS295" s="172"/>
      <c r="BT295" s="172"/>
      <c r="BU295" s="172"/>
      <c r="BV295" s="172"/>
      <c r="BW295" s="172"/>
      <c r="BX295" s="172"/>
      <c r="BY295" s="172"/>
      <c r="BZ295" s="172"/>
      <c r="CA295" s="172"/>
      <c r="CB295" s="172"/>
      <c r="CC295" s="172"/>
      <c r="CD295" s="172"/>
      <c r="CE295" s="172"/>
      <c r="CF295" s="172"/>
      <c r="CG295" s="172"/>
      <c r="CH295" s="172"/>
      <c r="CI295" s="172"/>
      <c r="CJ295" s="172"/>
      <c r="CK295" s="172"/>
      <c r="CL295" s="172"/>
      <c r="CM295" s="172"/>
      <c r="CN295" s="172"/>
      <c r="CO295" s="172"/>
      <c r="CP295" s="172"/>
      <c r="CQ295" s="172"/>
      <c r="CR295" s="172"/>
      <c r="CS295" s="172"/>
      <c r="CT295" s="172"/>
      <c r="CU295" s="172"/>
      <c r="CV295" s="172"/>
      <c r="CW295" s="172"/>
      <c r="CX295" s="172"/>
      <c r="CY295" s="172"/>
      <c r="CZ295" s="172"/>
      <c r="DA295" s="172"/>
      <c r="DB295" s="172"/>
      <c r="DC295" s="172"/>
      <c r="DD295" s="172"/>
      <c r="DE295" s="172"/>
      <c r="DF295" s="172"/>
      <c r="DG295" s="172"/>
      <c r="DH295" s="172"/>
      <c r="DI295" s="172"/>
      <c r="DJ295" s="172"/>
      <c r="DK295" s="172"/>
      <c r="DL295" s="172"/>
      <c r="DM295" s="172"/>
      <c r="DN295" s="172"/>
      <c r="DO295" s="172"/>
      <c r="DP295" s="172"/>
      <c r="DQ295" s="172"/>
      <c r="DR295" s="172"/>
      <c r="DS295" s="172"/>
      <c r="DT295" s="172"/>
      <c r="DU295" s="172"/>
      <c r="DV295" s="172"/>
      <c r="DW295" s="172"/>
      <c r="DX295" s="172"/>
      <c r="DY295" s="172"/>
      <c r="DZ295" s="172"/>
      <c r="EA295" s="172"/>
      <c r="EB295" s="172"/>
      <c r="EC295" s="172"/>
      <c r="ED295" s="172"/>
      <c r="EE295" s="172"/>
      <c r="EF295" s="172"/>
      <c r="EG295" s="172"/>
      <c r="EH295" s="172"/>
      <c r="EI295" s="172"/>
      <c r="EJ295" s="172"/>
      <c r="EK295" s="172"/>
      <c r="EL295" s="172"/>
      <c r="EM295" s="172"/>
      <c r="EN295" s="172"/>
      <c r="EO295" s="172"/>
      <c r="EP295" s="230"/>
    </row>
    <row r="296" spans="1:146" s="162" customFormat="1" x14ac:dyDescent="0.45">
      <c r="A296" s="161">
        <v>6</v>
      </c>
      <c r="B296" s="161">
        <v>2</v>
      </c>
      <c r="C296" s="162" t="s">
        <v>117</v>
      </c>
      <c r="D296" s="163" t="s">
        <v>83</v>
      </c>
      <c r="E296" s="163" t="s">
        <v>433</v>
      </c>
      <c r="F296" s="163" t="s">
        <v>81</v>
      </c>
      <c r="G296" s="205">
        <v>1</v>
      </c>
      <c r="H296" s="203" t="s">
        <v>136</v>
      </c>
      <c r="I296" s="172"/>
      <c r="J296" s="172"/>
      <c r="K296" s="172"/>
      <c r="L296" s="172"/>
      <c r="M296" s="172"/>
      <c r="N296" s="172"/>
      <c r="O296" s="172"/>
      <c r="P296" s="172"/>
      <c r="Q296" s="172"/>
      <c r="R296" s="172"/>
      <c r="S296" s="172"/>
      <c r="T296" s="172"/>
      <c r="U296" s="172"/>
      <c r="V296" s="172"/>
      <c r="W296" s="172"/>
      <c r="X296" s="172"/>
      <c r="Y296" s="172"/>
      <c r="Z296" s="172"/>
      <c r="AA296" s="172"/>
      <c r="AB296" s="172"/>
      <c r="AC296" s="172"/>
      <c r="AD296" s="172"/>
      <c r="AE296" s="172"/>
      <c r="AF296" s="172"/>
      <c r="AG296" s="172"/>
      <c r="AH296" s="172"/>
      <c r="AI296" s="172"/>
      <c r="AJ296" s="172"/>
      <c r="AK296" s="172"/>
      <c r="AL296" s="172"/>
      <c r="AM296" s="172"/>
      <c r="AN296" s="172"/>
      <c r="AO296" s="172"/>
      <c r="AP296" s="172"/>
      <c r="AQ296" s="172"/>
      <c r="AR296" s="172"/>
      <c r="AS296" s="172"/>
      <c r="AT296" s="172"/>
      <c r="AU296" s="172"/>
      <c r="AV296" s="172"/>
      <c r="AW296" s="172"/>
      <c r="AX296" s="172"/>
      <c r="AY296" s="172"/>
      <c r="AZ296" s="172"/>
      <c r="BA296" s="172"/>
      <c r="BB296" s="172"/>
      <c r="BC296" s="172"/>
      <c r="BD296" s="172"/>
      <c r="BE296" s="172"/>
      <c r="BF296" s="172"/>
      <c r="BG296" s="172"/>
      <c r="BH296" s="172"/>
      <c r="BI296" s="172"/>
      <c r="BJ296" s="172"/>
      <c r="BK296" s="172"/>
      <c r="BL296" s="172"/>
      <c r="BM296" s="172"/>
      <c r="BN296" s="172"/>
      <c r="BO296" s="172"/>
      <c r="BP296" s="172"/>
      <c r="BQ296" s="172"/>
      <c r="BR296" s="172"/>
      <c r="BS296" s="172"/>
      <c r="BT296" s="172"/>
      <c r="BU296" s="172"/>
      <c r="BV296" s="172"/>
      <c r="BW296" s="172"/>
      <c r="BX296" s="172"/>
      <c r="BY296" s="172"/>
      <c r="BZ296" s="172"/>
      <c r="CA296" s="172"/>
      <c r="CB296" s="172"/>
      <c r="CC296" s="172"/>
      <c r="CD296" s="172"/>
      <c r="CE296" s="172"/>
      <c r="CF296" s="172"/>
      <c r="CG296" s="172"/>
      <c r="CH296" s="172"/>
      <c r="CI296" s="172"/>
      <c r="CJ296" s="172"/>
      <c r="CK296" s="172"/>
      <c r="CL296" s="172"/>
      <c r="CM296" s="172"/>
      <c r="CN296" s="172"/>
      <c r="CO296" s="172"/>
      <c r="CP296" s="172"/>
      <c r="CQ296" s="172"/>
      <c r="CR296" s="172"/>
      <c r="CS296" s="172"/>
      <c r="CT296" s="172"/>
      <c r="CU296" s="172"/>
      <c r="CV296" s="172"/>
      <c r="CW296" s="172"/>
      <c r="CX296" s="172"/>
      <c r="CY296" s="172"/>
      <c r="CZ296" s="172"/>
      <c r="DA296" s="172"/>
      <c r="DB296" s="172"/>
      <c r="DC296" s="172"/>
      <c r="DD296" s="172"/>
      <c r="DE296" s="172"/>
      <c r="DF296" s="172"/>
      <c r="DG296" s="172"/>
      <c r="DH296" s="172"/>
      <c r="DI296" s="172"/>
      <c r="DJ296" s="172"/>
      <c r="DK296" s="172"/>
      <c r="DL296" s="172"/>
      <c r="DM296" s="172"/>
      <c r="DN296" s="172"/>
      <c r="DO296" s="172"/>
      <c r="DP296" s="172"/>
      <c r="DQ296" s="172"/>
      <c r="DR296" s="172"/>
      <c r="DS296" s="172"/>
      <c r="DT296" s="172"/>
      <c r="DU296" s="172"/>
      <c r="DV296" s="172"/>
      <c r="DW296" s="172"/>
      <c r="DX296" s="172"/>
      <c r="DY296" s="172"/>
      <c r="DZ296" s="172"/>
      <c r="EA296" s="172"/>
      <c r="EB296" s="172"/>
      <c r="EC296" s="172"/>
      <c r="ED296" s="172"/>
      <c r="EE296" s="172"/>
      <c r="EF296" s="172"/>
      <c r="EG296" s="172"/>
      <c r="EH296" s="172"/>
      <c r="EI296" s="172"/>
      <c r="EJ296" s="172"/>
      <c r="EK296" s="172"/>
      <c r="EL296" s="172"/>
      <c r="EM296" s="172"/>
      <c r="EN296" s="172"/>
      <c r="EO296" s="172"/>
      <c r="EP296" s="230"/>
    </row>
    <row r="297" spans="1:146" s="162" customFormat="1" x14ac:dyDescent="0.45">
      <c r="A297" s="161">
        <v>6</v>
      </c>
      <c r="B297" s="161">
        <v>2</v>
      </c>
      <c r="C297" s="162" t="s">
        <v>117</v>
      </c>
      <c r="D297" s="163" t="s">
        <v>83</v>
      </c>
      <c r="E297" s="163" t="s">
        <v>432</v>
      </c>
      <c r="F297" s="163" t="s">
        <v>81</v>
      </c>
      <c r="G297" s="205">
        <v>12</v>
      </c>
      <c r="H297" s="203" t="s">
        <v>136</v>
      </c>
      <c r="I297" s="172"/>
      <c r="J297" s="172"/>
      <c r="K297" s="172"/>
      <c r="L297" s="172"/>
      <c r="M297" s="172"/>
      <c r="N297" s="172"/>
      <c r="O297" s="172"/>
      <c r="P297" s="172"/>
      <c r="Q297" s="172"/>
      <c r="R297" s="172"/>
      <c r="S297" s="172"/>
      <c r="T297" s="172"/>
      <c r="U297" s="172"/>
      <c r="V297" s="172"/>
      <c r="W297" s="172"/>
      <c r="X297" s="172"/>
      <c r="Y297" s="172"/>
      <c r="Z297" s="172"/>
      <c r="AA297" s="172"/>
      <c r="AB297" s="172"/>
      <c r="AC297" s="172"/>
      <c r="AD297" s="172"/>
      <c r="AE297" s="172"/>
      <c r="AF297" s="172"/>
      <c r="AG297" s="172"/>
      <c r="AH297" s="172"/>
      <c r="AI297" s="172"/>
      <c r="AJ297" s="172"/>
      <c r="AK297" s="172"/>
      <c r="AL297" s="172"/>
      <c r="AM297" s="172"/>
      <c r="AN297" s="172"/>
      <c r="AO297" s="172"/>
      <c r="AP297" s="172"/>
      <c r="AQ297" s="172"/>
      <c r="AR297" s="172"/>
      <c r="AS297" s="172"/>
      <c r="AT297" s="172"/>
      <c r="AU297" s="172"/>
      <c r="AV297" s="172"/>
      <c r="AW297" s="172"/>
      <c r="AX297" s="172"/>
      <c r="AY297" s="172"/>
      <c r="AZ297" s="172"/>
      <c r="BA297" s="172"/>
      <c r="BB297" s="172"/>
      <c r="BC297" s="172"/>
      <c r="BD297" s="172"/>
      <c r="BE297" s="172"/>
      <c r="BF297" s="172"/>
      <c r="BG297" s="172"/>
      <c r="BH297" s="172"/>
      <c r="BI297" s="172"/>
      <c r="BJ297" s="172"/>
      <c r="BK297" s="172"/>
      <c r="BL297" s="172"/>
      <c r="BM297" s="172"/>
      <c r="BN297" s="172"/>
      <c r="BO297" s="172"/>
      <c r="BP297" s="172"/>
      <c r="BQ297" s="172"/>
      <c r="BR297" s="172"/>
      <c r="BS297" s="172"/>
      <c r="BT297" s="172"/>
      <c r="BU297" s="172"/>
      <c r="BV297" s="172"/>
      <c r="BW297" s="172"/>
      <c r="BX297" s="172"/>
      <c r="BY297" s="172"/>
      <c r="BZ297" s="172"/>
      <c r="CA297" s="172"/>
      <c r="CB297" s="172"/>
      <c r="CC297" s="172"/>
      <c r="CD297" s="172"/>
      <c r="CE297" s="172"/>
      <c r="CF297" s="172"/>
      <c r="CG297" s="172"/>
      <c r="CH297" s="172"/>
      <c r="CI297" s="172"/>
      <c r="CJ297" s="172"/>
      <c r="CK297" s="172"/>
      <c r="CL297" s="172"/>
      <c r="CM297" s="172"/>
      <c r="CN297" s="172"/>
      <c r="CO297" s="172"/>
      <c r="CP297" s="172"/>
      <c r="CQ297" s="172"/>
      <c r="CR297" s="172"/>
      <c r="CS297" s="172"/>
      <c r="CT297" s="172"/>
      <c r="CU297" s="172"/>
      <c r="CV297" s="172"/>
      <c r="CW297" s="172"/>
      <c r="CX297" s="172"/>
      <c r="CY297" s="172"/>
      <c r="CZ297" s="172"/>
      <c r="DA297" s="172"/>
      <c r="DB297" s="172"/>
      <c r="DC297" s="172"/>
      <c r="DD297" s="172"/>
      <c r="DE297" s="172"/>
      <c r="DF297" s="172"/>
      <c r="DG297" s="172"/>
      <c r="DH297" s="172"/>
      <c r="DI297" s="172"/>
      <c r="DJ297" s="172"/>
      <c r="DK297" s="172"/>
      <c r="DL297" s="172"/>
      <c r="DM297" s="172"/>
      <c r="DN297" s="172"/>
      <c r="DO297" s="172"/>
      <c r="DP297" s="172"/>
      <c r="DQ297" s="172"/>
      <c r="DR297" s="172"/>
      <c r="DS297" s="172"/>
      <c r="DT297" s="172"/>
      <c r="DU297" s="172"/>
      <c r="DV297" s="172"/>
      <c r="DW297" s="172"/>
      <c r="DX297" s="172"/>
      <c r="DY297" s="172"/>
      <c r="DZ297" s="172"/>
      <c r="EA297" s="172"/>
      <c r="EB297" s="172"/>
      <c r="EC297" s="172"/>
      <c r="ED297" s="172"/>
      <c r="EE297" s="172"/>
      <c r="EF297" s="172"/>
      <c r="EG297" s="172"/>
      <c r="EH297" s="172"/>
      <c r="EI297" s="172"/>
      <c r="EJ297" s="172"/>
      <c r="EK297" s="172"/>
      <c r="EL297" s="172"/>
      <c r="EM297" s="172"/>
      <c r="EN297" s="172"/>
      <c r="EO297" s="172"/>
      <c r="EP297" s="230"/>
    </row>
    <row r="298" spans="1:146" s="162" customFormat="1" x14ac:dyDescent="0.45">
      <c r="A298" s="161">
        <v>6</v>
      </c>
      <c r="B298" s="161">
        <v>2</v>
      </c>
      <c r="C298" s="162" t="s">
        <v>117</v>
      </c>
      <c r="D298" s="163" t="s">
        <v>83</v>
      </c>
      <c r="E298" s="163" t="s">
        <v>434</v>
      </c>
      <c r="F298" s="163" t="s">
        <v>81</v>
      </c>
      <c r="G298" s="205">
        <v>2</v>
      </c>
      <c r="H298" s="203" t="s">
        <v>136</v>
      </c>
      <c r="I298" s="172"/>
      <c r="J298" s="172"/>
      <c r="K298" s="172"/>
      <c r="L298" s="172"/>
      <c r="M298" s="172"/>
      <c r="N298" s="172"/>
      <c r="O298" s="172"/>
      <c r="P298" s="172"/>
      <c r="Q298" s="172"/>
      <c r="R298" s="172"/>
      <c r="S298" s="172"/>
      <c r="T298" s="172"/>
      <c r="U298" s="172"/>
      <c r="V298" s="172"/>
      <c r="W298" s="172"/>
      <c r="X298" s="172"/>
      <c r="Y298" s="172"/>
      <c r="Z298" s="172"/>
      <c r="AA298" s="172"/>
      <c r="AB298" s="172"/>
      <c r="AC298" s="172"/>
      <c r="AD298" s="172"/>
      <c r="AE298" s="172"/>
      <c r="AF298" s="172"/>
      <c r="AG298" s="172"/>
      <c r="AH298" s="172"/>
      <c r="AI298" s="172"/>
      <c r="AJ298" s="172"/>
      <c r="AK298" s="172"/>
      <c r="AL298" s="172"/>
      <c r="AM298" s="172"/>
      <c r="AN298" s="172"/>
      <c r="AO298" s="172"/>
      <c r="AP298" s="172"/>
      <c r="AQ298" s="172"/>
      <c r="AR298" s="172"/>
      <c r="AS298" s="172"/>
      <c r="AT298" s="172"/>
      <c r="AU298" s="172"/>
      <c r="AV298" s="172"/>
      <c r="AW298" s="172"/>
      <c r="AX298" s="172"/>
      <c r="AY298" s="172"/>
      <c r="AZ298" s="172"/>
      <c r="BA298" s="172"/>
      <c r="BB298" s="172"/>
      <c r="BC298" s="172"/>
      <c r="BD298" s="172"/>
      <c r="BE298" s="172"/>
      <c r="BF298" s="172"/>
      <c r="BG298" s="172"/>
      <c r="BH298" s="172"/>
      <c r="BI298" s="172"/>
      <c r="BJ298" s="172"/>
      <c r="BK298" s="172"/>
      <c r="BL298" s="172"/>
      <c r="BM298" s="172"/>
      <c r="BN298" s="172"/>
      <c r="BO298" s="172"/>
      <c r="BP298" s="172"/>
      <c r="BQ298" s="172"/>
      <c r="BR298" s="172"/>
      <c r="BS298" s="172"/>
      <c r="BT298" s="172"/>
      <c r="BU298" s="172"/>
      <c r="BV298" s="172"/>
      <c r="BW298" s="172"/>
      <c r="BX298" s="172"/>
      <c r="BY298" s="172"/>
      <c r="BZ298" s="172"/>
      <c r="CA298" s="172"/>
      <c r="CB298" s="172"/>
      <c r="CC298" s="172"/>
      <c r="CD298" s="172"/>
      <c r="CE298" s="172"/>
      <c r="CF298" s="172"/>
      <c r="CG298" s="172"/>
      <c r="CH298" s="172"/>
      <c r="CI298" s="172"/>
      <c r="CJ298" s="172"/>
      <c r="CK298" s="172"/>
      <c r="CL298" s="172"/>
      <c r="CM298" s="172"/>
      <c r="CN298" s="172"/>
      <c r="CO298" s="172"/>
      <c r="CP298" s="172"/>
      <c r="CQ298" s="172"/>
      <c r="CR298" s="172"/>
      <c r="CS298" s="172"/>
      <c r="CT298" s="172"/>
      <c r="CU298" s="172"/>
      <c r="CV298" s="172"/>
      <c r="CW298" s="172"/>
      <c r="CX298" s="172"/>
      <c r="CY298" s="172"/>
      <c r="CZ298" s="172"/>
      <c r="DA298" s="172"/>
      <c r="DB298" s="172"/>
      <c r="DC298" s="172"/>
      <c r="DD298" s="172"/>
      <c r="DE298" s="172"/>
      <c r="DF298" s="172"/>
      <c r="DG298" s="172"/>
      <c r="DH298" s="172"/>
      <c r="DI298" s="172"/>
      <c r="DJ298" s="172"/>
      <c r="DK298" s="172"/>
      <c r="DL298" s="172"/>
      <c r="DM298" s="172"/>
      <c r="DN298" s="172"/>
      <c r="DO298" s="172"/>
      <c r="DP298" s="172"/>
      <c r="DQ298" s="172"/>
      <c r="DR298" s="172"/>
      <c r="DS298" s="172"/>
      <c r="DT298" s="172"/>
      <c r="DU298" s="172"/>
      <c r="DV298" s="172"/>
      <c r="DW298" s="172"/>
      <c r="DX298" s="172"/>
      <c r="DY298" s="172"/>
      <c r="DZ298" s="172"/>
      <c r="EA298" s="172"/>
      <c r="EB298" s="172"/>
      <c r="EC298" s="172"/>
      <c r="ED298" s="172"/>
      <c r="EE298" s="172"/>
      <c r="EF298" s="172"/>
      <c r="EG298" s="172"/>
      <c r="EH298" s="172"/>
      <c r="EI298" s="172"/>
      <c r="EJ298" s="172"/>
      <c r="EK298" s="172"/>
      <c r="EL298" s="172"/>
      <c r="EM298" s="172"/>
      <c r="EN298" s="172"/>
      <c r="EO298" s="172"/>
      <c r="EP298" s="230"/>
    </row>
    <row r="299" spans="1:146" s="162" customFormat="1" x14ac:dyDescent="0.45">
      <c r="A299" s="161">
        <v>6</v>
      </c>
      <c r="B299" s="161">
        <v>2</v>
      </c>
      <c r="C299" s="162" t="s">
        <v>117</v>
      </c>
      <c r="D299" s="163" t="s">
        <v>83</v>
      </c>
      <c r="E299" s="163" t="s">
        <v>428</v>
      </c>
      <c r="F299" s="163" t="s">
        <v>69</v>
      </c>
      <c r="G299" s="205">
        <v>2</v>
      </c>
      <c r="H299" s="203" t="s">
        <v>429</v>
      </c>
      <c r="I299" s="172"/>
      <c r="J299" s="172"/>
      <c r="K299" s="172"/>
      <c r="L299" s="172"/>
      <c r="M299" s="172"/>
      <c r="N299" s="172"/>
      <c r="O299" s="172"/>
      <c r="P299" s="172"/>
      <c r="Q299" s="172"/>
      <c r="R299" s="172"/>
      <c r="S299" s="172"/>
      <c r="T299" s="172"/>
      <c r="U299" s="172"/>
      <c r="V299" s="172"/>
      <c r="W299" s="172"/>
      <c r="X299" s="172"/>
      <c r="Y299" s="172"/>
      <c r="Z299" s="172"/>
      <c r="AA299" s="172"/>
      <c r="AB299" s="172"/>
      <c r="AC299" s="172"/>
      <c r="AD299" s="172"/>
      <c r="AE299" s="172"/>
      <c r="AF299" s="172"/>
      <c r="AG299" s="172"/>
      <c r="AH299" s="172"/>
      <c r="AI299" s="172"/>
      <c r="AJ299" s="172"/>
      <c r="AK299" s="172"/>
      <c r="AL299" s="172"/>
      <c r="AM299" s="172"/>
      <c r="AN299" s="172"/>
      <c r="AO299" s="172"/>
      <c r="AP299" s="172"/>
      <c r="AQ299" s="172"/>
      <c r="AR299" s="172"/>
      <c r="AS299" s="172"/>
      <c r="AT299" s="172"/>
      <c r="AU299" s="172"/>
      <c r="AV299" s="172"/>
      <c r="AW299" s="172"/>
      <c r="AX299" s="172"/>
      <c r="AY299" s="172"/>
      <c r="AZ299" s="172"/>
      <c r="BA299" s="172"/>
      <c r="BB299" s="172"/>
      <c r="BC299" s="172"/>
      <c r="BD299" s="172"/>
      <c r="BE299" s="172"/>
      <c r="BF299" s="172"/>
      <c r="BG299" s="172"/>
      <c r="BH299" s="172"/>
      <c r="BI299" s="172"/>
      <c r="BJ299" s="172"/>
      <c r="BK299" s="172"/>
      <c r="BL299" s="172"/>
      <c r="BM299" s="172"/>
      <c r="BN299" s="172"/>
      <c r="BO299" s="172"/>
      <c r="BP299" s="172"/>
      <c r="BQ299" s="172"/>
      <c r="BR299" s="172"/>
      <c r="BS299" s="172"/>
      <c r="BT299" s="172"/>
      <c r="BU299" s="172"/>
      <c r="BV299" s="172"/>
      <c r="BW299" s="172"/>
      <c r="BX299" s="172"/>
      <c r="BY299" s="172"/>
      <c r="BZ299" s="172"/>
      <c r="CA299" s="172"/>
      <c r="CB299" s="172"/>
      <c r="CC299" s="172"/>
      <c r="CD299" s="172"/>
      <c r="CE299" s="172"/>
      <c r="CF299" s="172"/>
      <c r="CG299" s="172"/>
      <c r="CH299" s="172"/>
      <c r="CI299" s="172"/>
      <c r="CJ299" s="172"/>
      <c r="CK299" s="172"/>
      <c r="CL299" s="172"/>
      <c r="CM299" s="172"/>
      <c r="CN299" s="172"/>
      <c r="CO299" s="172"/>
      <c r="CP299" s="172"/>
      <c r="CQ299" s="172"/>
      <c r="CR299" s="172"/>
      <c r="CS299" s="172"/>
      <c r="CT299" s="172"/>
      <c r="CU299" s="172"/>
      <c r="CV299" s="172"/>
      <c r="CW299" s="172"/>
      <c r="CX299" s="172"/>
      <c r="CY299" s="172"/>
      <c r="CZ299" s="172"/>
      <c r="DA299" s="172"/>
      <c r="DB299" s="172"/>
      <c r="DC299" s="172"/>
      <c r="DD299" s="172"/>
      <c r="DE299" s="172"/>
      <c r="DF299" s="172"/>
      <c r="DG299" s="172"/>
      <c r="DH299" s="172"/>
      <c r="DI299" s="172"/>
      <c r="DJ299" s="172"/>
      <c r="DK299" s="172"/>
      <c r="DL299" s="172"/>
      <c r="DM299" s="172"/>
      <c r="DN299" s="172"/>
      <c r="DO299" s="172"/>
      <c r="DP299" s="172"/>
      <c r="DQ299" s="172"/>
      <c r="DR299" s="172"/>
      <c r="DS299" s="172"/>
      <c r="DT299" s="172"/>
      <c r="DU299" s="172"/>
      <c r="DV299" s="172"/>
      <c r="DW299" s="172"/>
      <c r="DX299" s="172"/>
      <c r="DY299" s="172"/>
      <c r="DZ299" s="172"/>
      <c r="EA299" s="172"/>
      <c r="EB299" s="172"/>
      <c r="EC299" s="172"/>
      <c r="ED299" s="172"/>
      <c r="EE299" s="172"/>
      <c r="EF299" s="172"/>
      <c r="EG299" s="172"/>
      <c r="EH299" s="172"/>
      <c r="EI299" s="172"/>
      <c r="EJ299" s="172"/>
      <c r="EK299" s="172"/>
      <c r="EL299" s="172"/>
      <c r="EM299" s="172"/>
      <c r="EN299" s="172"/>
      <c r="EO299" s="172"/>
      <c r="EP299" s="230"/>
    </row>
    <row r="300" spans="1:146" s="162" customFormat="1" x14ac:dyDescent="0.45">
      <c r="A300" s="161">
        <v>6</v>
      </c>
      <c r="B300" s="161">
        <v>2</v>
      </c>
      <c r="C300" s="162" t="s">
        <v>117</v>
      </c>
      <c r="D300" s="163" t="s">
        <v>83</v>
      </c>
      <c r="E300" s="163" t="s">
        <v>2067</v>
      </c>
      <c r="F300" s="163" t="s">
        <v>81</v>
      </c>
      <c r="G300" s="205">
        <v>48</v>
      </c>
      <c r="H300" s="203" t="s">
        <v>2066</v>
      </c>
      <c r="I300" s="172"/>
      <c r="J300" s="172"/>
      <c r="K300" s="172"/>
      <c r="L300" s="172"/>
      <c r="M300" s="172"/>
      <c r="N300" s="172"/>
      <c r="O300" s="172"/>
      <c r="P300" s="172"/>
      <c r="Q300" s="172"/>
      <c r="R300" s="172"/>
      <c r="S300" s="172"/>
      <c r="T300" s="172"/>
      <c r="U300" s="172"/>
      <c r="V300" s="172"/>
      <c r="W300" s="172"/>
      <c r="X300" s="172"/>
      <c r="Y300" s="172"/>
      <c r="Z300" s="172"/>
      <c r="AA300" s="172"/>
      <c r="AB300" s="172"/>
      <c r="AC300" s="172"/>
      <c r="AD300" s="172"/>
      <c r="AE300" s="172"/>
      <c r="AF300" s="172"/>
      <c r="AG300" s="172"/>
      <c r="AH300" s="172"/>
      <c r="AI300" s="172"/>
      <c r="AJ300" s="172"/>
      <c r="AK300" s="172"/>
      <c r="AL300" s="172"/>
      <c r="AM300" s="172"/>
      <c r="AN300" s="172"/>
      <c r="AO300" s="172"/>
      <c r="AP300" s="172"/>
      <c r="AQ300" s="172"/>
      <c r="AR300" s="172"/>
      <c r="AS300" s="172"/>
      <c r="AT300" s="172"/>
      <c r="AU300" s="172"/>
      <c r="AV300" s="172"/>
      <c r="AW300" s="172"/>
      <c r="AX300" s="172"/>
      <c r="AY300" s="172"/>
      <c r="AZ300" s="172"/>
      <c r="BA300" s="172"/>
      <c r="BB300" s="172"/>
      <c r="BC300" s="172"/>
      <c r="BD300" s="172"/>
      <c r="BE300" s="172"/>
      <c r="BF300" s="172"/>
      <c r="BG300" s="172"/>
      <c r="BH300" s="172"/>
      <c r="BI300" s="172"/>
      <c r="BJ300" s="172"/>
      <c r="BK300" s="172"/>
      <c r="BL300" s="172"/>
      <c r="BM300" s="172"/>
      <c r="BN300" s="172"/>
      <c r="BO300" s="172"/>
      <c r="BP300" s="172"/>
      <c r="BQ300" s="172"/>
      <c r="BR300" s="172"/>
      <c r="BS300" s="172"/>
      <c r="BT300" s="172"/>
      <c r="BU300" s="172"/>
      <c r="BV300" s="172"/>
      <c r="BW300" s="172"/>
      <c r="BX300" s="172"/>
      <c r="BY300" s="172"/>
      <c r="BZ300" s="172"/>
      <c r="CA300" s="172"/>
      <c r="CB300" s="172"/>
      <c r="CC300" s="172"/>
      <c r="CD300" s="172"/>
      <c r="CE300" s="172"/>
      <c r="CF300" s="172"/>
      <c r="CG300" s="172"/>
      <c r="CH300" s="172"/>
      <c r="CI300" s="172"/>
      <c r="CJ300" s="172"/>
      <c r="CK300" s="172"/>
      <c r="CL300" s="172"/>
      <c r="CM300" s="172"/>
      <c r="CN300" s="172"/>
      <c r="CO300" s="172"/>
      <c r="CP300" s="172"/>
      <c r="CQ300" s="172"/>
      <c r="CR300" s="172"/>
      <c r="CS300" s="172"/>
      <c r="CT300" s="172"/>
      <c r="CU300" s="172"/>
      <c r="CV300" s="172"/>
      <c r="CW300" s="172"/>
      <c r="CX300" s="172"/>
      <c r="CY300" s="172"/>
      <c r="CZ300" s="172"/>
      <c r="DA300" s="172"/>
      <c r="DB300" s="172"/>
      <c r="DC300" s="172"/>
      <c r="DD300" s="172"/>
      <c r="DE300" s="172"/>
      <c r="DF300" s="172"/>
      <c r="DG300" s="172"/>
      <c r="DH300" s="172"/>
      <c r="DI300" s="172"/>
      <c r="DJ300" s="172"/>
      <c r="DK300" s="172"/>
      <c r="DL300" s="172"/>
      <c r="DM300" s="172"/>
      <c r="DN300" s="172"/>
      <c r="DO300" s="172"/>
      <c r="DP300" s="172"/>
      <c r="DQ300" s="172"/>
      <c r="DR300" s="172"/>
      <c r="DS300" s="172"/>
      <c r="DT300" s="172"/>
      <c r="DU300" s="172"/>
      <c r="DV300" s="172"/>
      <c r="DW300" s="172"/>
      <c r="DX300" s="172"/>
      <c r="DY300" s="172"/>
      <c r="DZ300" s="172"/>
      <c r="EA300" s="172"/>
      <c r="EB300" s="172"/>
      <c r="EC300" s="172"/>
      <c r="ED300" s="172"/>
      <c r="EE300" s="172"/>
      <c r="EF300" s="172"/>
      <c r="EG300" s="172"/>
      <c r="EH300" s="172"/>
      <c r="EI300" s="172"/>
      <c r="EJ300" s="172"/>
      <c r="EK300" s="172"/>
      <c r="EL300" s="172"/>
      <c r="EM300" s="172"/>
      <c r="EN300" s="172"/>
      <c r="EO300" s="172"/>
      <c r="EP300" s="230"/>
    </row>
    <row r="301" spans="1:146" s="162" customFormat="1" x14ac:dyDescent="0.45">
      <c r="A301" s="164">
        <v>6</v>
      </c>
      <c r="B301" s="164">
        <v>3</v>
      </c>
      <c r="C301" s="165" t="s">
        <v>117</v>
      </c>
      <c r="D301" s="166" t="s">
        <v>1</v>
      </c>
      <c r="E301" s="166" t="s">
        <v>726</v>
      </c>
      <c r="F301" s="166" t="s">
        <v>81</v>
      </c>
      <c r="G301" s="190">
        <v>21</v>
      </c>
      <c r="H301" s="188" t="s">
        <v>121</v>
      </c>
      <c r="I301" s="172"/>
      <c r="J301" s="172"/>
      <c r="K301" s="172"/>
      <c r="L301" s="172"/>
      <c r="M301" s="172"/>
      <c r="N301" s="172"/>
      <c r="O301" s="172"/>
      <c r="P301" s="172"/>
      <c r="Q301" s="172"/>
      <c r="R301" s="172"/>
      <c r="S301" s="172"/>
      <c r="T301" s="172"/>
      <c r="U301" s="172"/>
      <c r="V301" s="172"/>
      <c r="W301" s="172"/>
      <c r="X301" s="172"/>
      <c r="Y301" s="172"/>
      <c r="Z301" s="172"/>
      <c r="AA301" s="172"/>
      <c r="AB301" s="172"/>
      <c r="AC301" s="172"/>
      <c r="AD301" s="172"/>
      <c r="AE301" s="172"/>
      <c r="AF301" s="172"/>
      <c r="AG301" s="172"/>
      <c r="AH301" s="172"/>
      <c r="AI301" s="172"/>
      <c r="AJ301" s="172"/>
      <c r="AK301" s="172"/>
      <c r="AL301" s="172"/>
      <c r="AM301" s="172"/>
      <c r="AN301" s="172"/>
      <c r="AO301" s="172"/>
      <c r="AP301" s="172"/>
      <c r="AQ301" s="172"/>
      <c r="AR301" s="172"/>
      <c r="AS301" s="172"/>
      <c r="AT301" s="172"/>
      <c r="AU301" s="172"/>
      <c r="AV301" s="172"/>
      <c r="AW301" s="172"/>
      <c r="AX301" s="172"/>
      <c r="AY301" s="172"/>
      <c r="AZ301" s="172"/>
      <c r="BA301" s="172"/>
      <c r="BB301" s="172"/>
      <c r="BC301" s="172"/>
      <c r="BD301" s="172"/>
      <c r="BE301" s="172"/>
      <c r="BF301" s="172"/>
      <c r="BG301" s="172"/>
      <c r="BH301" s="172"/>
      <c r="BI301" s="172"/>
      <c r="BJ301" s="172"/>
      <c r="BK301" s="172"/>
      <c r="BL301" s="172"/>
      <c r="BM301" s="172"/>
      <c r="BN301" s="172"/>
      <c r="BO301" s="172"/>
      <c r="BP301" s="172"/>
      <c r="BQ301" s="172"/>
      <c r="BR301" s="172"/>
      <c r="BS301" s="172"/>
      <c r="BT301" s="172"/>
      <c r="BU301" s="172"/>
      <c r="BV301" s="172"/>
      <c r="BW301" s="172"/>
      <c r="BX301" s="172"/>
      <c r="BY301" s="172"/>
      <c r="BZ301" s="172"/>
      <c r="CA301" s="172"/>
      <c r="CB301" s="172"/>
      <c r="CC301" s="172"/>
      <c r="CD301" s="172"/>
      <c r="CE301" s="172"/>
      <c r="CF301" s="172"/>
      <c r="CG301" s="172"/>
      <c r="CH301" s="172"/>
      <c r="CI301" s="172"/>
      <c r="CJ301" s="172"/>
      <c r="CK301" s="172"/>
      <c r="CL301" s="172"/>
      <c r="CM301" s="172"/>
      <c r="CN301" s="172"/>
      <c r="CO301" s="172"/>
      <c r="CP301" s="172"/>
      <c r="CQ301" s="172"/>
      <c r="CR301" s="172"/>
      <c r="CS301" s="172"/>
      <c r="CT301" s="172"/>
      <c r="CU301" s="172"/>
      <c r="CV301" s="172"/>
      <c r="CW301" s="172"/>
      <c r="CX301" s="172"/>
      <c r="CY301" s="172"/>
      <c r="CZ301" s="172"/>
      <c r="DA301" s="172"/>
      <c r="DB301" s="172"/>
      <c r="DC301" s="172"/>
      <c r="DD301" s="172"/>
      <c r="DE301" s="172"/>
      <c r="DF301" s="172"/>
      <c r="DG301" s="172"/>
      <c r="DH301" s="172"/>
      <c r="DI301" s="172"/>
      <c r="DJ301" s="172"/>
      <c r="DK301" s="172"/>
      <c r="DL301" s="172"/>
      <c r="DM301" s="172"/>
      <c r="DN301" s="172"/>
      <c r="DO301" s="172"/>
      <c r="DP301" s="172"/>
      <c r="DQ301" s="172"/>
      <c r="DR301" s="172"/>
      <c r="DS301" s="172"/>
      <c r="DT301" s="172"/>
      <c r="DU301" s="172"/>
      <c r="DV301" s="172"/>
      <c r="DW301" s="172"/>
      <c r="DX301" s="172"/>
      <c r="DY301" s="172"/>
      <c r="DZ301" s="172"/>
      <c r="EA301" s="172"/>
      <c r="EB301" s="172"/>
      <c r="EC301" s="172"/>
      <c r="ED301" s="172"/>
      <c r="EE301" s="172"/>
      <c r="EF301" s="172"/>
      <c r="EG301" s="172"/>
      <c r="EH301" s="172"/>
      <c r="EI301" s="172"/>
      <c r="EJ301" s="172"/>
      <c r="EK301" s="172"/>
      <c r="EL301" s="172"/>
      <c r="EM301" s="172"/>
      <c r="EN301" s="172"/>
      <c r="EO301" s="172"/>
      <c r="EP301" s="230"/>
    </row>
    <row r="302" spans="1:146" s="162" customFormat="1" x14ac:dyDescent="0.45">
      <c r="A302" s="164">
        <v>6</v>
      </c>
      <c r="B302" s="164">
        <v>3</v>
      </c>
      <c r="C302" s="165" t="s">
        <v>117</v>
      </c>
      <c r="D302" s="166" t="s">
        <v>1</v>
      </c>
      <c r="E302" s="166" t="s">
        <v>727</v>
      </c>
      <c r="F302" s="166" t="s">
        <v>81</v>
      </c>
      <c r="G302" s="190">
        <v>13</v>
      </c>
      <c r="H302" s="188" t="s">
        <v>425</v>
      </c>
      <c r="I302" s="172"/>
      <c r="J302" s="172"/>
      <c r="K302" s="172"/>
      <c r="L302" s="172"/>
      <c r="M302" s="172"/>
      <c r="N302" s="172"/>
      <c r="O302" s="172"/>
      <c r="P302" s="172"/>
      <c r="Q302" s="172"/>
      <c r="R302" s="172"/>
      <c r="S302" s="172"/>
      <c r="T302" s="172"/>
      <c r="U302" s="172"/>
      <c r="V302" s="172"/>
      <c r="W302" s="172"/>
      <c r="X302" s="172"/>
      <c r="Y302" s="172"/>
      <c r="Z302" s="172"/>
      <c r="AA302" s="172"/>
      <c r="AB302" s="172"/>
      <c r="AC302" s="172"/>
      <c r="AD302" s="172"/>
      <c r="AE302" s="172"/>
      <c r="AF302" s="172"/>
      <c r="AG302" s="172"/>
      <c r="AH302" s="172"/>
      <c r="AI302" s="172"/>
      <c r="AJ302" s="172"/>
      <c r="AK302" s="172"/>
      <c r="AL302" s="172"/>
      <c r="AM302" s="172"/>
      <c r="AN302" s="172"/>
      <c r="AO302" s="172"/>
      <c r="AP302" s="172"/>
      <c r="AQ302" s="172"/>
      <c r="AR302" s="172"/>
      <c r="AS302" s="172"/>
      <c r="AT302" s="172"/>
      <c r="AU302" s="172"/>
      <c r="AV302" s="172"/>
      <c r="AW302" s="172"/>
      <c r="AX302" s="172"/>
      <c r="AY302" s="172"/>
      <c r="AZ302" s="172"/>
      <c r="BA302" s="172"/>
      <c r="BB302" s="172"/>
      <c r="BC302" s="172"/>
      <c r="BD302" s="172"/>
      <c r="BE302" s="172"/>
      <c r="BF302" s="172"/>
      <c r="BG302" s="172"/>
      <c r="BH302" s="172"/>
      <c r="BI302" s="172"/>
      <c r="BJ302" s="172"/>
      <c r="BK302" s="172"/>
      <c r="BL302" s="172"/>
      <c r="BM302" s="172"/>
      <c r="BN302" s="172"/>
      <c r="BO302" s="172"/>
      <c r="BP302" s="172"/>
      <c r="BQ302" s="172"/>
      <c r="BR302" s="172"/>
      <c r="BS302" s="172"/>
      <c r="BT302" s="172"/>
      <c r="BU302" s="172"/>
      <c r="BV302" s="172"/>
      <c r="BW302" s="172"/>
      <c r="BX302" s="172"/>
      <c r="BY302" s="172"/>
      <c r="BZ302" s="172"/>
      <c r="CA302" s="172"/>
      <c r="CB302" s="172"/>
      <c r="CC302" s="172"/>
      <c r="CD302" s="172"/>
      <c r="CE302" s="172"/>
      <c r="CF302" s="172"/>
      <c r="CG302" s="172"/>
      <c r="CH302" s="172"/>
      <c r="CI302" s="172"/>
      <c r="CJ302" s="172"/>
      <c r="CK302" s="172"/>
      <c r="CL302" s="172"/>
      <c r="CM302" s="172"/>
      <c r="CN302" s="172"/>
      <c r="CO302" s="172"/>
      <c r="CP302" s="172"/>
      <c r="CQ302" s="172"/>
      <c r="CR302" s="172"/>
      <c r="CS302" s="172"/>
      <c r="CT302" s="172"/>
      <c r="CU302" s="172"/>
      <c r="CV302" s="172"/>
      <c r="CW302" s="172"/>
      <c r="CX302" s="172"/>
      <c r="CY302" s="172"/>
      <c r="CZ302" s="172"/>
      <c r="DA302" s="172"/>
      <c r="DB302" s="172"/>
      <c r="DC302" s="172"/>
      <c r="DD302" s="172"/>
      <c r="DE302" s="172"/>
      <c r="DF302" s="172"/>
      <c r="DG302" s="172"/>
      <c r="DH302" s="172"/>
      <c r="DI302" s="172"/>
      <c r="DJ302" s="172"/>
      <c r="DK302" s="172"/>
      <c r="DL302" s="172"/>
      <c r="DM302" s="172"/>
      <c r="DN302" s="172"/>
      <c r="DO302" s="172"/>
      <c r="DP302" s="172"/>
      <c r="DQ302" s="172"/>
      <c r="DR302" s="172"/>
      <c r="DS302" s="172"/>
      <c r="DT302" s="172"/>
      <c r="DU302" s="172"/>
      <c r="DV302" s="172"/>
      <c r="DW302" s="172"/>
      <c r="DX302" s="172"/>
      <c r="DY302" s="172"/>
      <c r="DZ302" s="172"/>
      <c r="EA302" s="172"/>
      <c r="EB302" s="172"/>
      <c r="EC302" s="172"/>
      <c r="ED302" s="172"/>
      <c r="EE302" s="172"/>
      <c r="EF302" s="172"/>
      <c r="EG302" s="172"/>
      <c r="EH302" s="172"/>
      <c r="EI302" s="172"/>
      <c r="EJ302" s="172"/>
      <c r="EK302" s="172"/>
      <c r="EL302" s="172"/>
      <c r="EM302" s="172"/>
      <c r="EN302" s="172"/>
      <c r="EO302" s="172"/>
      <c r="EP302" s="230"/>
    </row>
    <row r="303" spans="1:146" s="162" customFormat="1" x14ac:dyDescent="0.45">
      <c r="A303" s="164">
        <v>6</v>
      </c>
      <c r="B303" s="164">
        <v>3</v>
      </c>
      <c r="C303" s="165" t="s">
        <v>117</v>
      </c>
      <c r="D303" s="166" t="s">
        <v>1</v>
      </c>
      <c r="E303" s="166" t="s">
        <v>728</v>
      </c>
      <c r="F303" s="166" t="s">
        <v>81</v>
      </c>
      <c r="G303" s="190">
        <v>21</v>
      </c>
      <c r="H303" s="188" t="s">
        <v>425</v>
      </c>
      <c r="I303" s="172"/>
      <c r="J303" s="172"/>
      <c r="K303" s="172"/>
      <c r="L303" s="172"/>
      <c r="M303" s="172"/>
      <c r="N303" s="172"/>
      <c r="O303" s="172"/>
      <c r="P303" s="172"/>
      <c r="Q303" s="172"/>
      <c r="R303" s="172"/>
      <c r="S303" s="172"/>
      <c r="T303" s="172"/>
      <c r="U303" s="172"/>
      <c r="V303" s="172"/>
      <c r="W303" s="172"/>
      <c r="X303" s="172"/>
      <c r="Y303" s="172"/>
      <c r="Z303" s="172"/>
      <c r="AA303" s="172"/>
      <c r="AB303" s="172"/>
      <c r="AC303" s="172"/>
      <c r="AD303" s="172"/>
      <c r="AE303" s="172"/>
      <c r="AF303" s="172"/>
      <c r="AG303" s="172"/>
      <c r="AH303" s="172"/>
      <c r="AI303" s="172"/>
      <c r="AJ303" s="172"/>
      <c r="AK303" s="172"/>
      <c r="AL303" s="172"/>
      <c r="AM303" s="172"/>
      <c r="AN303" s="172"/>
      <c r="AO303" s="172"/>
      <c r="AP303" s="172"/>
      <c r="AQ303" s="172"/>
      <c r="AR303" s="172"/>
      <c r="AS303" s="172"/>
      <c r="AT303" s="172"/>
      <c r="AU303" s="172"/>
      <c r="AV303" s="172"/>
      <c r="AW303" s="172"/>
      <c r="AX303" s="172"/>
      <c r="AY303" s="172"/>
      <c r="AZ303" s="172"/>
      <c r="BA303" s="172"/>
      <c r="BB303" s="172"/>
      <c r="BC303" s="172"/>
      <c r="BD303" s="172"/>
      <c r="BE303" s="172"/>
      <c r="BF303" s="172"/>
      <c r="BG303" s="172"/>
      <c r="BH303" s="172"/>
      <c r="BI303" s="172"/>
      <c r="BJ303" s="172"/>
      <c r="BK303" s="172"/>
      <c r="BL303" s="172"/>
      <c r="BM303" s="172"/>
      <c r="BN303" s="172"/>
      <c r="BO303" s="172"/>
      <c r="BP303" s="172"/>
      <c r="BQ303" s="172"/>
      <c r="BR303" s="172"/>
      <c r="BS303" s="172"/>
      <c r="BT303" s="172"/>
      <c r="BU303" s="172"/>
      <c r="BV303" s="172"/>
      <c r="BW303" s="172"/>
      <c r="BX303" s="172"/>
      <c r="BY303" s="172"/>
      <c r="BZ303" s="172"/>
      <c r="CA303" s="172"/>
      <c r="CB303" s="172"/>
      <c r="CC303" s="172"/>
      <c r="CD303" s="172"/>
      <c r="CE303" s="172"/>
      <c r="CF303" s="172"/>
      <c r="CG303" s="172"/>
      <c r="CH303" s="172"/>
      <c r="CI303" s="172"/>
      <c r="CJ303" s="172"/>
      <c r="CK303" s="172"/>
      <c r="CL303" s="172"/>
      <c r="CM303" s="172"/>
      <c r="CN303" s="172"/>
      <c r="CO303" s="172"/>
      <c r="CP303" s="172"/>
      <c r="CQ303" s="172"/>
      <c r="CR303" s="172"/>
      <c r="CS303" s="172"/>
      <c r="CT303" s="172"/>
      <c r="CU303" s="172"/>
      <c r="CV303" s="172"/>
      <c r="CW303" s="172"/>
      <c r="CX303" s="172"/>
      <c r="CY303" s="172"/>
      <c r="CZ303" s="172"/>
      <c r="DA303" s="172"/>
      <c r="DB303" s="172"/>
      <c r="DC303" s="172"/>
      <c r="DD303" s="172"/>
      <c r="DE303" s="172"/>
      <c r="DF303" s="172"/>
      <c r="DG303" s="172"/>
      <c r="DH303" s="172"/>
      <c r="DI303" s="172"/>
      <c r="DJ303" s="172"/>
      <c r="DK303" s="172"/>
      <c r="DL303" s="172"/>
      <c r="DM303" s="172"/>
      <c r="DN303" s="172"/>
      <c r="DO303" s="172"/>
      <c r="DP303" s="172"/>
      <c r="DQ303" s="172"/>
      <c r="DR303" s="172"/>
      <c r="DS303" s="172"/>
      <c r="DT303" s="172"/>
      <c r="DU303" s="172"/>
      <c r="DV303" s="172"/>
      <c r="DW303" s="172"/>
      <c r="DX303" s="172"/>
      <c r="DY303" s="172"/>
      <c r="DZ303" s="172"/>
      <c r="EA303" s="172"/>
      <c r="EB303" s="172"/>
      <c r="EC303" s="172"/>
      <c r="ED303" s="172"/>
      <c r="EE303" s="172"/>
      <c r="EF303" s="172"/>
      <c r="EG303" s="172"/>
      <c r="EH303" s="172"/>
      <c r="EI303" s="172"/>
      <c r="EJ303" s="172"/>
      <c r="EK303" s="172"/>
      <c r="EL303" s="172"/>
      <c r="EM303" s="172"/>
      <c r="EN303" s="172"/>
      <c r="EO303" s="172"/>
      <c r="EP303" s="230"/>
    </row>
    <row r="304" spans="1:146" s="162" customFormat="1" ht="26.25" x14ac:dyDescent="0.45">
      <c r="A304" s="164">
        <v>6</v>
      </c>
      <c r="B304" s="164">
        <v>3</v>
      </c>
      <c r="C304" s="165" t="s">
        <v>117</v>
      </c>
      <c r="D304" s="166" t="s">
        <v>1</v>
      </c>
      <c r="E304" s="166" t="s">
        <v>729</v>
      </c>
      <c r="F304" s="166" t="s">
        <v>69</v>
      </c>
      <c r="G304" s="190">
        <v>5</v>
      </c>
      <c r="H304" s="188" t="s">
        <v>730</v>
      </c>
      <c r="I304" s="172"/>
      <c r="J304" s="172"/>
      <c r="K304" s="172"/>
      <c r="L304" s="172"/>
      <c r="M304" s="172"/>
      <c r="N304" s="172"/>
      <c r="O304" s="172"/>
      <c r="P304" s="172"/>
      <c r="Q304" s="172"/>
      <c r="R304" s="172"/>
      <c r="S304" s="172"/>
      <c r="T304" s="172"/>
      <c r="U304" s="172"/>
      <c r="V304" s="172"/>
      <c r="W304" s="172"/>
      <c r="X304" s="172"/>
      <c r="Y304" s="172"/>
      <c r="Z304" s="172"/>
      <c r="AA304" s="172"/>
      <c r="AB304" s="172"/>
      <c r="AC304" s="172"/>
      <c r="AD304" s="172"/>
      <c r="AE304" s="172"/>
      <c r="AF304" s="172"/>
      <c r="AG304" s="172"/>
      <c r="AH304" s="172"/>
      <c r="AI304" s="172"/>
      <c r="AJ304" s="172"/>
      <c r="AK304" s="172"/>
      <c r="AL304" s="172"/>
      <c r="AM304" s="172"/>
      <c r="AN304" s="172"/>
      <c r="AO304" s="172"/>
      <c r="AP304" s="172"/>
      <c r="AQ304" s="172"/>
      <c r="AR304" s="172"/>
      <c r="AS304" s="172"/>
      <c r="AT304" s="172"/>
      <c r="AU304" s="172"/>
      <c r="AV304" s="172"/>
      <c r="AW304" s="172"/>
      <c r="AX304" s="172"/>
      <c r="AY304" s="172"/>
      <c r="AZ304" s="172"/>
      <c r="BA304" s="172"/>
      <c r="BB304" s="172"/>
      <c r="BC304" s="172"/>
      <c r="BD304" s="172"/>
      <c r="BE304" s="172"/>
      <c r="BF304" s="172"/>
      <c r="BG304" s="172"/>
      <c r="BH304" s="172"/>
      <c r="BI304" s="172"/>
      <c r="BJ304" s="172"/>
      <c r="BK304" s="172"/>
      <c r="BL304" s="172"/>
      <c r="BM304" s="172"/>
      <c r="BN304" s="172"/>
      <c r="BO304" s="172"/>
      <c r="BP304" s="172"/>
      <c r="BQ304" s="172"/>
      <c r="BR304" s="172"/>
      <c r="BS304" s="172"/>
      <c r="BT304" s="172"/>
      <c r="BU304" s="172"/>
      <c r="BV304" s="172"/>
      <c r="BW304" s="172"/>
      <c r="BX304" s="172"/>
      <c r="BY304" s="172"/>
      <c r="BZ304" s="172"/>
      <c r="CA304" s="172"/>
      <c r="CB304" s="172"/>
      <c r="CC304" s="172"/>
      <c r="CD304" s="172"/>
      <c r="CE304" s="172"/>
      <c r="CF304" s="172"/>
      <c r="CG304" s="172"/>
      <c r="CH304" s="172"/>
      <c r="CI304" s="172"/>
      <c r="CJ304" s="172"/>
      <c r="CK304" s="172"/>
      <c r="CL304" s="172"/>
      <c r="CM304" s="172"/>
      <c r="CN304" s="172"/>
      <c r="CO304" s="172"/>
      <c r="CP304" s="172"/>
      <c r="CQ304" s="172"/>
      <c r="CR304" s="172"/>
      <c r="CS304" s="172"/>
      <c r="CT304" s="172"/>
      <c r="CU304" s="172"/>
      <c r="CV304" s="172"/>
      <c r="CW304" s="172"/>
      <c r="CX304" s="172"/>
      <c r="CY304" s="172"/>
      <c r="CZ304" s="172"/>
      <c r="DA304" s="172"/>
      <c r="DB304" s="172"/>
      <c r="DC304" s="172"/>
      <c r="DD304" s="172"/>
      <c r="DE304" s="172"/>
      <c r="DF304" s="172"/>
      <c r="DG304" s="172"/>
      <c r="DH304" s="172"/>
      <c r="DI304" s="172"/>
      <c r="DJ304" s="172"/>
      <c r="DK304" s="172"/>
      <c r="DL304" s="172"/>
      <c r="DM304" s="172"/>
      <c r="DN304" s="172"/>
      <c r="DO304" s="172"/>
      <c r="DP304" s="172"/>
      <c r="DQ304" s="172"/>
      <c r="DR304" s="172"/>
      <c r="DS304" s="172"/>
      <c r="DT304" s="172"/>
      <c r="DU304" s="172"/>
      <c r="DV304" s="172"/>
      <c r="DW304" s="172"/>
      <c r="DX304" s="172"/>
      <c r="DY304" s="172"/>
      <c r="DZ304" s="172"/>
      <c r="EA304" s="172"/>
      <c r="EB304" s="172"/>
      <c r="EC304" s="172"/>
      <c r="ED304" s="172"/>
      <c r="EE304" s="172"/>
      <c r="EF304" s="172"/>
      <c r="EG304" s="172"/>
      <c r="EH304" s="172"/>
      <c r="EI304" s="172"/>
      <c r="EJ304" s="172"/>
      <c r="EK304" s="172"/>
      <c r="EL304" s="172"/>
      <c r="EM304" s="172"/>
      <c r="EN304" s="172"/>
      <c r="EO304" s="172"/>
      <c r="EP304" s="230"/>
    </row>
    <row r="305" spans="1:146" s="162" customFormat="1" ht="26.25" x14ac:dyDescent="0.45">
      <c r="A305" s="164">
        <v>6</v>
      </c>
      <c r="B305" s="164">
        <v>3</v>
      </c>
      <c r="C305" s="165" t="s">
        <v>117</v>
      </c>
      <c r="D305" s="166" t="s">
        <v>1</v>
      </c>
      <c r="E305" s="166" t="s">
        <v>731</v>
      </c>
      <c r="F305" s="166" t="s">
        <v>81</v>
      </c>
      <c r="G305" s="190">
        <v>7</v>
      </c>
      <c r="H305" s="188" t="s">
        <v>732</v>
      </c>
      <c r="I305" s="172"/>
      <c r="J305" s="172"/>
      <c r="K305" s="172"/>
      <c r="L305" s="172"/>
      <c r="M305" s="172"/>
      <c r="N305" s="172"/>
      <c r="O305" s="172"/>
      <c r="P305" s="172"/>
      <c r="Q305" s="172"/>
      <c r="R305" s="172"/>
      <c r="S305" s="172"/>
      <c r="T305" s="172"/>
      <c r="U305" s="172"/>
      <c r="V305" s="172"/>
      <c r="W305" s="172"/>
      <c r="X305" s="172"/>
      <c r="Y305" s="172"/>
      <c r="Z305" s="172"/>
      <c r="AA305" s="172"/>
      <c r="AB305" s="172"/>
      <c r="AC305" s="172"/>
      <c r="AD305" s="172"/>
      <c r="AE305" s="172"/>
      <c r="AF305" s="172"/>
      <c r="AG305" s="172"/>
      <c r="AH305" s="172"/>
      <c r="AI305" s="172"/>
      <c r="AJ305" s="172"/>
      <c r="AK305" s="172"/>
      <c r="AL305" s="172"/>
      <c r="AM305" s="172"/>
      <c r="AN305" s="172"/>
      <c r="AO305" s="172"/>
      <c r="AP305" s="172"/>
      <c r="AQ305" s="172"/>
      <c r="AR305" s="172"/>
      <c r="AS305" s="172"/>
      <c r="AT305" s="172"/>
      <c r="AU305" s="172"/>
      <c r="AV305" s="172"/>
      <c r="AW305" s="172"/>
      <c r="AX305" s="172"/>
      <c r="AY305" s="172"/>
      <c r="AZ305" s="172"/>
      <c r="BA305" s="172"/>
      <c r="BB305" s="172"/>
      <c r="BC305" s="172"/>
      <c r="BD305" s="172"/>
      <c r="BE305" s="172"/>
      <c r="BF305" s="172"/>
      <c r="BG305" s="172"/>
      <c r="BH305" s="172"/>
      <c r="BI305" s="172"/>
      <c r="BJ305" s="172"/>
      <c r="BK305" s="172"/>
      <c r="BL305" s="172"/>
      <c r="BM305" s="172"/>
      <c r="BN305" s="172"/>
      <c r="BO305" s="172"/>
      <c r="BP305" s="172"/>
      <c r="BQ305" s="172"/>
      <c r="BR305" s="172"/>
      <c r="BS305" s="172"/>
      <c r="BT305" s="172"/>
      <c r="BU305" s="172"/>
      <c r="BV305" s="172"/>
      <c r="BW305" s="172"/>
      <c r="BX305" s="172"/>
      <c r="BY305" s="172"/>
      <c r="BZ305" s="172"/>
      <c r="CA305" s="172"/>
      <c r="CB305" s="172"/>
      <c r="CC305" s="172"/>
      <c r="CD305" s="172"/>
      <c r="CE305" s="172"/>
      <c r="CF305" s="172"/>
      <c r="CG305" s="172"/>
      <c r="CH305" s="172"/>
      <c r="CI305" s="172"/>
      <c r="CJ305" s="172"/>
      <c r="CK305" s="172"/>
      <c r="CL305" s="172"/>
      <c r="CM305" s="172"/>
      <c r="CN305" s="172"/>
      <c r="CO305" s="172"/>
      <c r="CP305" s="172"/>
      <c r="CQ305" s="172"/>
      <c r="CR305" s="172"/>
      <c r="CS305" s="172"/>
      <c r="CT305" s="172"/>
      <c r="CU305" s="172"/>
      <c r="CV305" s="172"/>
      <c r="CW305" s="172"/>
      <c r="CX305" s="172"/>
      <c r="CY305" s="172"/>
      <c r="CZ305" s="172"/>
      <c r="DA305" s="172"/>
      <c r="DB305" s="172"/>
      <c r="DC305" s="172"/>
      <c r="DD305" s="172"/>
      <c r="DE305" s="172"/>
      <c r="DF305" s="172"/>
      <c r="DG305" s="172"/>
      <c r="DH305" s="172"/>
      <c r="DI305" s="172"/>
      <c r="DJ305" s="172"/>
      <c r="DK305" s="172"/>
      <c r="DL305" s="172"/>
      <c r="DM305" s="172"/>
      <c r="DN305" s="172"/>
      <c r="DO305" s="172"/>
      <c r="DP305" s="172"/>
      <c r="DQ305" s="172"/>
      <c r="DR305" s="172"/>
      <c r="DS305" s="172"/>
      <c r="DT305" s="172"/>
      <c r="DU305" s="172"/>
      <c r="DV305" s="172"/>
      <c r="DW305" s="172"/>
      <c r="DX305" s="172"/>
      <c r="DY305" s="172"/>
      <c r="DZ305" s="172"/>
      <c r="EA305" s="172"/>
      <c r="EB305" s="172"/>
      <c r="EC305" s="172"/>
      <c r="ED305" s="172"/>
      <c r="EE305" s="172"/>
      <c r="EF305" s="172"/>
      <c r="EG305" s="172"/>
      <c r="EH305" s="172"/>
      <c r="EI305" s="172"/>
      <c r="EJ305" s="172"/>
      <c r="EK305" s="172"/>
      <c r="EL305" s="172"/>
      <c r="EM305" s="172"/>
      <c r="EN305" s="172"/>
      <c r="EO305" s="172"/>
      <c r="EP305" s="230"/>
    </row>
    <row r="306" spans="1:146" s="162" customFormat="1" x14ac:dyDescent="0.45">
      <c r="A306" s="164">
        <v>6</v>
      </c>
      <c r="B306" s="164">
        <v>3</v>
      </c>
      <c r="C306" s="165" t="s">
        <v>117</v>
      </c>
      <c r="D306" s="166" t="s">
        <v>1</v>
      </c>
      <c r="E306" s="166" t="s">
        <v>733</v>
      </c>
      <c r="F306" s="166" t="s">
        <v>81</v>
      </c>
      <c r="G306" s="190">
        <v>5</v>
      </c>
      <c r="H306" s="188" t="s">
        <v>734</v>
      </c>
      <c r="I306" s="172"/>
      <c r="J306" s="172"/>
      <c r="K306" s="172"/>
      <c r="L306" s="172"/>
      <c r="M306" s="172"/>
      <c r="N306" s="172"/>
      <c r="O306" s="172"/>
      <c r="P306" s="172"/>
      <c r="Q306" s="172"/>
      <c r="R306" s="172"/>
      <c r="S306" s="172"/>
      <c r="T306" s="172"/>
      <c r="U306" s="172"/>
      <c r="V306" s="172"/>
      <c r="W306" s="172"/>
      <c r="X306" s="172"/>
      <c r="Y306" s="172"/>
      <c r="Z306" s="172"/>
      <c r="AA306" s="172"/>
      <c r="AB306" s="172"/>
      <c r="AC306" s="172"/>
      <c r="AD306" s="172"/>
      <c r="AE306" s="172"/>
      <c r="AF306" s="172"/>
      <c r="AG306" s="172"/>
      <c r="AH306" s="172"/>
      <c r="AI306" s="172"/>
      <c r="AJ306" s="172"/>
      <c r="AK306" s="172"/>
      <c r="AL306" s="172"/>
      <c r="AM306" s="172"/>
      <c r="AN306" s="172"/>
      <c r="AO306" s="172"/>
      <c r="AP306" s="172"/>
      <c r="AQ306" s="172"/>
      <c r="AR306" s="172"/>
      <c r="AS306" s="172"/>
      <c r="AT306" s="172"/>
      <c r="AU306" s="172"/>
      <c r="AV306" s="172"/>
      <c r="AW306" s="172"/>
      <c r="AX306" s="172"/>
      <c r="AY306" s="172"/>
      <c r="AZ306" s="172"/>
      <c r="BA306" s="172"/>
      <c r="BB306" s="172"/>
      <c r="BC306" s="172"/>
      <c r="BD306" s="172"/>
      <c r="BE306" s="172"/>
      <c r="BF306" s="172"/>
      <c r="BG306" s="172"/>
      <c r="BH306" s="172"/>
      <c r="BI306" s="172"/>
      <c r="BJ306" s="172"/>
      <c r="BK306" s="172"/>
      <c r="BL306" s="172"/>
      <c r="BM306" s="172"/>
      <c r="BN306" s="172"/>
      <c r="BO306" s="172"/>
      <c r="BP306" s="172"/>
      <c r="BQ306" s="172"/>
      <c r="BR306" s="172"/>
      <c r="BS306" s="172"/>
      <c r="BT306" s="172"/>
      <c r="BU306" s="172"/>
      <c r="BV306" s="172"/>
      <c r="BW306" s="172"/>
      <c r="BX306" s="172"/>
      <c r="BY306" s="172"/>
      <c r="BZ306" s="172"/>
      <c r="CA306" s="172"/>
      <c r="CB306" s="172"/>
      <c r="CC306" s="172"/>
      <c r="CD306" s="172"/>
      <c r="CE306" s="172"/>
      <c r="CF306" s="172"/>
      <c r="CG306" s="172"/>
      <c r="CH306" s="172"/>
      <c r="CI306" s="172"/>
      <c r="CJ306" s="172"/>
      <c r="CK306" s="172"/>
      <c r="CL306" s="172"/>
      <c r="CM306" s="172"/>
      <c r="CN306" s="172"/>
      <c r="CO306" s="172"/>
      <c r="CP306" s="172"/>
      <c r="CQ306" s="172"/>
      <c r="CR306" s="172"/>
      <c r="CS306" s="172"/>
      <c r="CT306" s="172"/>
      <c r="CU306" s="172"/>
      <c r="CV306" s="172"/>
      <c r="CW306" s="172"/>
      <c r="CX306" s="172"/>
      <c r="CY306" s="172"/>
      <c r="CZ306" s="172"/>
      <c r="DA306" s="172"/>
      <c r="DB306" s="172"/>
      <c r="DC306" s="172"/>
      <c r="DD306" s="172"/>
      <c r="DE306" s="172"/>
      <c r="DF306" s="172"/>
      <c r="DG306" s="172"/>
      <c r="DH306" s="172"/>
      <c r="DI306" s="172"/>
      <c r="DJ306" s="172"/>
      <c r="DK306" s="172"/>
      <c r="DL306" s="172"/>
      <c r="DM306" s="172"/>
      <c r="DN306" s="172"/>
      <c r="DO306" s="172"/>
      <c r="DP306" s="172"/>
      <c r="DQ306" s="172"/>
      <c r="DR306" s="172"/>
      <c r="DS306" s="172"/>
      <c r="DT306" s="172"/>
      <c r="DU306" s="172"/>
      <c r="DV306" s="172"/>
      <c r="DW306" s="172"/>
      <c r="DX306" s="172"/>
      <c r="DY306" s="172"/>
      <c r="DZ306" s="172"/>
      <c r="EA306" s="172"/>
      <c r="EB306" s="172"/>
      <c r="EC306" s="172"/>
      <c r="ED306" s="172"/>
      <c r="EE306" s="172"/>
      <c r="EF306" s="172"/>
      <c r="EG306" s="172"/>
      <c r="EH306" s="172"/>
      <c r="EI306" s="172"/>
      <c r="EJ306" s="172"/>
      <c r="EK306" s="172"/>
      <c r="EL306" s="172"/>
      <c r="EM306" s="172"/>
      <c r="EN306" s="172"/>
      <c r="EO306" s="172"/>
      <c r="EP306" s="230"/>
    </row>
    <row r="307" spans="1:146" s="162" customFormat="1" ht="26.25" x14ac:dyDescent="0.45">
      <c r="A307" s="164">
        <v>6</v>
      </c>
      <c r="B307" s="164">
        <v>3</v>
      </c>
      <c r="C307" s="165" t="s">
        <v>117</v>
      </c>
      <c r="D307" s="166" t="s">
        <v>1</v>
      </c>
      <c r="E307" s="166" t="s">
        <v>735</v>
      </c>
      <c r="F307" s="166" t="s">
        <v>81</v>
      </c>
      <c r="G307" s="190">
        <v>2</v>
      </c>
      <c r="H307" s="188" t="s">
        <v>730</v>
      </c>
      <c r="I307" s="172"/>
      <c r="J307" s="172"/>
      <c r="K307" s="172"/>
      <c r="L307" s="172"/>
      <c r="M307" s="172"/>
      <c r="N307" s="172"/>
      <c r="O307" s="172"/>
      <c r="P307" s="172"/>
      <c r="Q307" s="172"/>
      <c r="R307" s="172"/>
      <c r="S307" s="172"/>
      <c r="T307" s="172"/>
      <c r="U307" s="172"/>
      <c r="V307" s="172"/>
      <c r="W307" s="172"/>
      <c r="X307" s="172"/>
      <c r="Y307" s="172"/>
      <c r="Z307" s="172"/>
      <c r="AA307" s="172"/>
      <c r="AB307" s="172"/>
      <c r="AC307" s="172"/>
      <c r="AD307" s="172"/>
      <c r="AE307" s="172"/>
      <c r="AF307" s="172"/>
      <c r="AG307" s="172"/>
      <c r="AH307" s="172"/>
      <c r="AI307" s="172"/>
      <c r="AJ307" s="172"/>
      <c r="AK307" s="172"/>
      <c r="AL307" s="172"/>
      <c r="AM307" s="172"/>
      <c r="AN307" s="172"/>
      <c r="AO307" s="172"/>
      <c r="AP307" s="172"/>
      <c r="AQ307" s="172"/>
      <c r="AR307" s="172"/>
      <c r="AS307" s="172"/>
      <c r="AT307" s="172"/>
      <c r="AU307" s="172"/>
      <c r="AV307" s="172"/>
      <c r="AW307" s="172"/>
      <c r="AX307" s="172"/>
      <c r="AY307" s="172"/>
      <c r="AZ307" s="172"/>
      <c r="BA307" s="172"/>
      <c r="BB307" s="172"/>
      <c r="BC307" s="172"/>
      <c r="BD307" s="172"/>
      <c r="BE307" s="172"/>
      <c r="BF307" s="172"/>
      <c r="BG307" s="172"/>
      <c r="BH307" s="172"/>
      <c r="BI307" s="172"/>
      <c r="BJ307" s="172"/>
      <c r="BK307" s="172"/>
      <c r="BL307" s="172"/>
      <c r="BM307" s="172"/>
      <c r="BN307" s="172"/>
      <c r="BO307" s="172"/>
      <c r="BP307" s="172"/>
      <c r="BQ307" s="172"/>
      <c r="BR307" s="172"/>
      <c r="BS307" s="172"/>
      <c r="BT307" s="172"/>
      <c r="BU307" s="172"/>
      <c r="BV307" s="172"/>
      <c r="BW307" s="172"/>
      <c r="BX307" s="172"/>
      <c r="BY307" s="172"/>
      <c r="BZ307" s="172"/>
      <c r="CA307" s="172"/>
      <c r="CB307" s="172"/>
      <c r="CC307" s="172"/>
      <c r="CD307" s="172"/>
      <c r="CE307" s="172"/>
      <c r="CF307" s="172"/>
      <c r="CG307" s="172"/>
      <c r="CH307" s="172"/>
      <c r="CI307" s="172"/>
      <c r="CJ307" s="172"/>
      <c r="CK307" s="172"/>
      <c r="CL307" s="172"/>
      <c r="CM307" s="172"/>
      <c r="CN307" s="172"/>
      <c r="CO307" s="172"/>
      <c r="CP307" s="172"/>
      <c r="CQ307" s="172"/>
      <c r="CR307" s="172"/>
      <c r="CS307" s="172"/>
      <c r="CT307" s="172"/>
      <c r="CU307" s="172"/>
      <c r="CV307" s="172"/>
      <c r="CW307" s="172"/>
      <c r="CX307" s="172"/>
      <c r="CY307" s="172"/>
      <c r="CZ307" s="172"/>
      <c r="DA307" s="172"/>
      <c r="DB307" s="172"/>
      <c r="DC307" s="172"/>
      <c r="DD307" s="172"/>
      <c r="DE307" s="172"/>
      <c r="DF307" s="172"/>
      <c r="DG307" s="172"/>
      <c r="DH307" s="172"/>
      <c r="DI307" s="172"/>
      <c r="DJ307" s="172"/>
      <c r="DK307" s="172"/>
      <c r="DL307" s="172"/>
      <c r="DM307" s="172"/>
      <c r="DN307" s="172"/>
      <c r="DO307" s="172"/>
      <c r="DP307" s="172"/>
      <c r="DQ307" s="172"/>
      <c r="DR307" s="172"/>
      <c r="DS307" s="172"/>
      <c r="DT307" s="172"/>
      <c r="DU307" s="172"/>
      <c r="DV307" s="172"/>
      <c r="DW307" s="172"/>
      <c r="DX307" s="172"/>
      <c r="DY307" s="172"/>
      <c r="DZ307" s="172"/>
      <c r="EA307" s="172"/>
      <c r="EB307" s="172"/>
      <c r="EC307" s="172"/>
      <c r="ED307" s="172"/>
      <c r="EE307" s="172"/>
      <c r="EF307" s="172"/>
      <c r="EG307" s="172"/>
      <c r="EH307" s="172"/>
      <c r="EI307" s="172"/>
      <c r="EJ307" s="172"/>
      <c r="EK307" s="172"/>
      <c r="EL307" s="172"/>
      <c r="EM307" s="172"/>
      <c r="EN307" s="172"/>
      <c r="EO307" s="172"/>
      <c r="EP307" s="230"/>
    </row>
    <row r="308" spans="1:146" s="162" customFormat="1" ht="26.25" x14ac:dyDescent="0.45">
      <c r="A308" s="164">
        <v>6</v>
      </c>
      <c r="B308" s="164">
        <v>3</v>
      </c>
      <c r="C308" s="165" t="s">
        <v>117</v>
      </c>
      <c r="D308" s="166" t="s">
        <v>1</v>
      </c>
      <c r="E308" s="166" t="s">
        <v>736</v>
      </c>
      <c r="F308" s="166" t="s">
        <v>81</v>
      </c>
      <c r="G308" s="190">
        <v>7</v>
      </c>
      <c r="H308" s="188" t="s">
        <v>730</v>
      </c>
      <c r="I308" s="172"/>
      <c r="J308" s="172"/>
      <c r="K308" s="172"/>
      <c r="L308" s="172"/>
      <c r="M308" s="172"/>
      <c r="N308" s="172"/>
      <c r="O308" s="172"/>
      <c r="P308" s="172"/>
      <c r="Q308" s="172"/>
      <c r="R308" s="172"/>
      <c r="S308" s="172"/>
      <c r="T308" s="172"/>
      <c r="U308" s="172"/>
      <c r="V308" s="172"/>
      <c r="W308" s="172"/>
      <c r="X308" s="172"/>
      <c r="Y308" s="172"/>
      <c r="Z308" s="172"/>
      <c r="AA308" s="172"/>
      <c r="AB308" s="172"/>
      <c r="AC308" s="172"/>
      <c r="AD308" s="172"/>
      <c r="AE308" s="172"/>
      <c r="AF308" s="172"/>
      <c r="AG308" s="172"/>
      <c r="AH308" s="172"/>
      <c r="AI308" s="172"/>
      <c r="AJ308" s="172"/>
      <c r="AK308" s="172"/>
      <c r="AL308" s="172"/>
      <c r="AM308" s="172"/>
      <c r="AN308" s="172"/>
      <c r="AO308" s="172"/>
      <c r="AP308" s="172"/>
      <c r="AQ308" s="172"/>
      <c r="AR308" s="172"/>
      <c r="AS308" s="172"/>
      <c r="AT308" s="172"/>
      <c r="AU308" s="172"/>
      <c r="AV308" s="172"/>
      <c r="AW308" s="172"/>
      <c r="AX308" s="172"/>
      <c r="AY308" s="172"/>
      <c r="AZ308" s="172"/>
      <c r="BA308" s="172"/>
      <c r="BB308" s="172"/>
      <c r="BC308" s="172"/>
      <c r="BD308" s="172"/>
      <c r="BE308" s="172"/>
      <c r="BF308" s="172"/>
      <c r="BG308" s="172"/>
      <c r="BH308" s="172"/>
      <c r="BI308" s="172"/>
      <c r="BJ308" s="172"/>
      <c r="BK308" s="172"/>
      <c r="BL308" s="172"/>
      <c r="BM308" s="172"/>
      <c r="BN308" s="172"/>
      <c r="BO308" s="172"/>
      <c r="BP308" s="172"/>
      <c r="BQ308" s="172"/>
      <c r="BR308" s="172"/>
      <c r="BS308" s="172"/>
      <c r="BT308" s="172"/>
      <c r="BU308" s="172"/>
      <c r="BV308" s="172"/>
      <c r="BW308" s="172"/>
      <c r="BX308" s="172"/>
      <c r="BY308" s="172"/>
      <c r="BZ308" s="172"/>
      <c r="CA308" s="172"/>
      <c r="CB308" s="172"/>
      <c r="CC308" s="172"/>
      <c r="CD308" s="172"/>
      <c r="CE308" s="172"/>
      <c r="CF308" s="172"/>
      <c r="CG308" s="172"/>
      <c r="CH308" s="172"/>
      <c r="CI308" s="172"/>
      <c r="CJ308" s="172"/>
      <c r="CK308" s="172"/>
      <c r="CL308" s="172"/>
      <c r="CM308" s="172"/>
      <c r="CN308" s="172"/>
      <c r="CO308" s="172"/>
      <c r="CP308" s="172"/>
      <c r="CQ308" s="172"/>
      <c r="CR308" s="172"/>
      <c r="CS308" s="172"/>
      <c r="CT308" s="172"/>
      <c r="CU308" s="172"/>
      <c r="CV308" s="172"/>
      <c r="CW308" s="172"/>
      <c r="CX308" s="172"/>
      <c r="CY308" s="172"/>
      <c r="CZ308" s="172"/>
      <c r="DA308" s="172"/>
      <c r="DB308" s="172"/>
      <c r="DC308" s="172"/>
      <c r="DD308" s="172"/>
      <c r="DE308" s="172"/>
      <c r="DF308" s="172"/>
      <c r="DG308" s="172"/>
      <c r="DH308" s="172"/>
      <c r="DI308" s="172"/>
      <c r="DJ308" s="172"/>
      <c r="DK308" s="172"/>
      <c r="DL308" s="172"/>
      <c r="DM308" s="172"/>
      <c r="DN308" s="172"/>
      <c r="DO308" s="172"/>
      <c r="DP308" s="172"/>
      <c r="DQ308" s="172"/>
      <c r="DR308" s="172"/>
      <c r="DS308" s="172"/>
      <c r="DT308" s="172"/>
      <c r="DU308" s="172"/>
      <c r="DV308" s="172"/>
      <c r="DW308" s="172"/>
      <c r="DX308" s="172"/>
      <c r="DY308" s="172"/>
      <c r="DZ308" s="172"/>
      <c r="EA308" s="172"/>
      <c r="EB308" s="172"/>
      <c r="EC308" s="172"/>
      <c r="ED308" s="172"/>
      <c r="EE308" s="172"/>
      <c r="EF308" s="172"/>
      <c r="EG308" s="172"/>
      <c r="EH308" s="172"/>
      <c r="EI308" s="172"/>
      <c r="EJ308" s="172"/>
      <c r="EK308" s="172"/>
      <c r="EL308" s="172"/>
      <c r="EM308" s="172"/>
      <c r="EN308" s="172"/>
      <c r="EO308" s="172"/>
      <c r="EP308" s="230"/>
    </row>
    <row r="309" spans="1:146" s="162" customFormat="1" x14ac:dyDescent="0.45">
      <c r="A309" s="164">
        <v>6</v>
      </c>
      <c r="B309" s="164">
        <v>3</v>
      </c>
      <c r="C309" s="165" t="s">
        <v>117</v>
      </c>
      <c r="D309" s="166" t="s">
        <v>1</v>
      </c>
      <c r="E309" s="166" t="s">
        <v>147</v>
      </c>
      <c r="F309" s="166" t="s">
        <v>69</v>
      </c>
      <c r="G309" s="190">
        <v>3</v>
      </c>
      <c r="H309" s="188"/>
      <c r="I309" s="172"/>
      <c r="J309" s="172"/>
      <c r="K309" s="172"/>
      <c r="L309" s="172"/>
      <c r="M309" s="172"/>
      <c r="N309" s="172"/>
      <c r="O309" s="172"/>
      <c r="P309" s="172"/>
      <c r="Q309" s="172"/>
      <c r="R309" s="172"/>
      <c r="S309" s="172"/>
      <c r="T309" s="172"/>
      <c r="U309" s="172"/>
      <c r="V309" s="172"/>
      <c r="W309" s="172"/>
      <c r="X309" s="172"/>
      <c r="Y309" s="172"/>
      <c r="Z309" s="172"/>
      <c r="AA309" s="172"/>
      <c r="AB309" s="172"/>
      <c r="AC309" s="172"/>
      <c r="AD309" s="172"/>
      <c r="AE309" s="172"/>
      <c r="AF309" s="172"/>
      <c r="AG309" s="172"/>
      <c r="AH309" s="172"/>
      <c r="AI309" s="172"/>
      <c r="AJ309" s="172"/>
      <c r="AK309" s="172"/>
      <c r="AL309" s="172"/>
      <c r="AM309" s="172"/>
      <c r="AN309" s="172"/>
      <c r="AO309" s="172"/>
      <c r="AP309" s="172"/>
      <c r="AQ309" s="172"/>
      <c r="AR309" s="172"/>
      <c r="AS309" s="172"/>
      <c r="AT309" s="172"/>
      <c r="AU309" s="172"/>
      <c r="AV309" s="172"/>
      <c r="AW309" s="172"/>
      <c r="AX309" s="172"/>
      <c r="AY309" s="172"/>
      <c r="AZ309" s="172"/>
      <c r="BA309" s="172"/>
      <c r="BB309" s="172"/>
      <c r="BC309" s="172"/>
      <c r="BD309" s="172"/>
      <c r="BE309" s="172"/>
      <c r="BF309" s="172"/>
      <c r="BG309" s="172"/>
      <c r="BH309" s="172"/>
      <c r="BI309" s="172"/>
      <c r="BJ309" s="172"/>
      <c r="BK309" s="172"/>
      <c r="BL309" s="172"/>
      <c r="BM309" s="172"/>
      <c r="BN309" s="172"/>
      <c r="BO309" s="172"/>
      <c r="BP309" s="172"/>
      <c r="BQ309" s="172"/>
      <c r="BR309" s="172"/>
      <c r="BS309" s="172"/>
      <c r="BT309" s="172"/>
      <c r="BU309" s="172"/>
      <c r="BV309" s="172"/>
      <c r="BW309" s="172"/>
      <c r="BX309" s="172"/>
      <c r="BY309" s="172"/>
      <c r="BZ309" s="172"/>
      <c r="CA309" s="172"/>
      <c r="CB309" s="172"/>
      <c r="CC309" s="172"/>
      <c r="CD309" s="172"/>
      <c r="CE309" s="172"/>
      <c r="CF309" s="172"/>
      <c r="CG309" s="172"/>
      <c r="CH309" s="172"/>
      <c r="CI309" s="172"/>
      <c r="CJ309" s="172"/>
      <c r="CK309" s="172"/>
      <c r="CL309" s="172"/>
      <c r="CM309" s="172"/>
      <c r="CN309" s="172"/>
      <c r="CO309" s="172"/>
      <c r="CP309" s="172"/>
      <c r="CQ309" s="172"/>
      <c r="CR309" s="172"/>
      <c r="CS309" s="172"/>
      <c r="CT309" s="172"/>
      <c r="CU309" s="172"/>
      <c r="CV309" s="172"/>
      <c r="CW309" s="172"/>
      <c r="CX309" s="172"/>
      <c r="CY309" s="172"/>
      <c r="CZ309" s="172"/>
      <c r="DA309" s="172"/>
      <c r="DB309" s="172"/>
      <c r="DC309" s="172"/>
      <c r="DD309" s="172"/>
      <c r="DE309" s="172"/>
      <c r="DF309" s="172"/>
      <c r="DG309" s="172"/>
      <c r="DH309" s="172"/>
      <c r="DI309" s="172"/>
      <c r="DJ309" s="172"/>
      <c r="DK309" s="172"/>
      <c r="DL309" s="172"/>
      <c r="DM309" s="172"/>
      <c r="DN309" s="172"/>
      <c r="DO309" s="172"/>
      <c r="DP309" s="172"/>
      <c r="DQ309" s="172"/>
      <c r="DR309" s="172"/>
      <c r="DS309" s="172"/>
      <c r="DT309" s="172"/>
      <c r="DU309" s="172"/>
      <c r="DV309" s="172"/>
      <c r="DW309" s="172"/>
      <c r="DX309" s="172"/>
      <c r="DY309" s="172"/>
      <c r="DZ309" s="172"/>
      <c r="EA309" s="172"/>
      <c r="EB309" s="172"/>
      <c r="EC309" s="172"/>
      <c r="ED309" s="172"/>
      <c r="EE309" s="172"/>
      <c r="EF309" s="172"/>
      <c r="EG309" s="172"/>
      <c r="EH309" s="172"/>
      <c r="EI309" s="172"/>
      <c r="EJ309" s="172"/>
      <c r="EK309" s="172"/>
      <c r="EL309" s="172"/>
      <c r="EM309" s="172"/>
      <c r="EN309" s="172"/>
      <c r="EO309" s="172"/>
      <c r="EP309" s="230"/>
    </row>
    <row r="310" spans="1:146" s="162" customFormat="1" x14ac:dyDescent="0.45">
      <c r="A310" s="164">
        <v>6</v>
      </c>
      <c r="B310" s="164">
        <v>3</v>
      </c>
      <c r="C310" s="165" t="s">
        <v>117</v>
      </c>
      <c r="D310" s="201" t="s">
        <v>1</v>
      </c>
      <c r="E310" s="201" t="s">
        <v>421</v>
      </c>
      <c r="F310" s="201" t="s">
        <v>69</v>
      </c>
      <c r="G310" s="200">
        <v>57</v>
      </c>
      <c r="H310" s="199"/>
      <c r="I310" s="172"/>
      <c r="J310" s="172"/>
      <c r="K310" s="172"/>
      <c r="L310" s="172"/>
      <c r="M310" s="172"/>
      <c r="N310" s="172"/>
      <c r="O310" s="172"/>
      <c r="P310" s="172"/>
      <c r="Q310" s="172"/>
      <c r="R310" s="172"/>
      <c r="S310" s="172"/>
      <c r="T310" s="172"/>
      <c r="U310" s="172"/>
      <c r="V310" s="172"/>
      <c r="W310" s="172"/>
      <c r="X310" s="172"/>
      <c r="Y310" s="172"/>
      <c r="Z310" s="172"/>
      <c r="AA310" s="172"/>
      <c r="AB310" s="172"/>
      <c r="AC310" s="172"/>
      <c r="AD310" s="172"/>
      <c r="AE310" s="172"/>
      <c r="AF310" s="172"/>
      <c r="AG310" s="172"/>
      <c r="AH310" s="172"/>
      <c r="AI310" s="172"/>
      <c r="AJ310" s="172"/>
      <c r="AK310" s="172"/>
      <c r="AL310" s="172"/>
      <c r="AM310" s="172"/>
      <c r="AN310" s="172"/>
      <c r="AO310" s="172"/>
      <c r="AP310" s="172"/>
      <c r="AQ310" s="172"/>
      <c r="AR310" s="172"/>
      <c r="AS310" s="172"/>
      <c r="AT310" s="172"/>
      <c r="AU310" s="172"/>
      <c r="AV310" s="172"/>
      <c r="AW310" s="172"/>
      <c r="AX310" s="172"/>
      <c r="AY310" s="172"/>
      <c r="AZ310" s="172"/>
      <c r="BA310" s="172"/>
      <c r="BB310" s="172"/>
      <c r="BC310" s="172"/>
      <c r="BD310" s="172"/>
      <c r="BE310" s="172"/>
      <c r="BF310" s="172"/>
      <c r="BG310" s="172"/>
      <c r="BH310" s="172"/>
      <c r="BI310" s="172"/>
      <c r="BJ310" s="172"/>
      <c r="BK310" s="172"/>
      <c r="BL310" s="172"/>
      <c r="BM310" s="172"/>
      <c r="BN310" s="172"/>
      <c r="BO310" s="172"/>
      <c r="BP310" s="172"/>
      <c r="BQ310" s="172"/>
      <c r="BR310" s="172"/>
      <c r="BS310" s="172"/>
      <c r="BT310" s="172"/>
      <c r="BU310" s="172"/>
      <c r="BV310" s="172"/>
      <c r="BW310" s="172"/>
      <c r="BX310" s="172"/>
      <c r="BY310" s="172"/>
      <c r="BZ310" s="172"/>
      <c r="CA310" s="172"/>
      <c r="CB310" s="172"/>
      <c r="CC310" s="172"/>
      <c r="CD310" s="172"/>
      <c r="CE310" s="172"/>
      <c r="CF310" s="172"/>
      <c r="CG310" s="172"/>
      <c r="CH310" s="172"/>
      <c r="CI310" s="172"/>
      <c r="CJ310" s="172"/>
      <c r="CK310" s="172"/>
      <c r="CL310" s="172"/>
      <c r="CM310" s="172"/>
      <c r="CN310" s="172"/>
      <c r="CO310" s="172"/>
      <c r="CP310" s="172"/>
      <c r="CQ310" s="172"/>
      <c r="CR310" s="172"/>
      <c r="CS310" s="172"/>
      <c r="CT310" s="172"/>
      <c r="CU310" s="172"/>
      <c r="CV310" s="172"/>
      <c r="CW310" s="172"/>
      <c r="CX310" s="172"/>
      <c r="CY310" s="172"/>
      <c r="CZ310" s="172"/>
      <c r="DA310" s="172"/>
      <c r="DB310" s="172"/>
      <c r="DC310" s="172"/>
      <c r="DD310" s="172"/>
      <c r="DE310" s="172"/>
      <c r="DF310" s="172"/>
      <c r="DG310" s="172"/>
      <c r="DH310" s="172"/>
      <c r="DI310" s="172"/>
      <c r="DJ310" s="172"/>
      <c r="DK310" s="172"/>
      <c r="DL310" s="172"/>
      <c r="DM310" s="172"/>
      <c r="DN310" s="172"/>
      <c r="DO310" s="172"/>
      <c r="DP310" s="172"/>
      <c r="DQ310" s="172"/>
      <c r="DR310" s="172"/>
      <c r="DS310" s="172"/>
      <c r="DT310" s="172"/>
      <c r="DU310" s="172"/>
      <c r="DV310" s="172"/>
      <c r="DW310" s="172"/>
      <c r="DX310" s="172"/>
      <c r="DY310" s="172"/>
      <c r="DZ310" s="172"/>
      <c r="EA310" s="172"/>
      <c r="EB310" s="172"/>
      <c r="EC310" s="172"/>
      <c r="ED310" s="172"/>
      <c r="EE310" s="172"/>
      <c r="EF310" s="172"/>
      <c r="EG310" s="172"/>
      <c r="EH310" s="172"/>
      <c r="EI310" s="172"/>
      <c r="EJ310" s="172"/>
      <c r="EK310" s="172"/>
      <c r="EL310" s="172"/>
      <c r="EM310" s="172"/>
      <c r="EN310" s="172"/>
      <c r="EO310" s="172"/>
      <c r="EP310" s="230"/>
    </row>
    <row r="311" spans="1:146" s="162" customFormat="1" x14ac:dyDescent="0.45">
      <c r="A311" s="164">
        <v>6</v>
      </c>
      <c r="B311" s="164">
        <v>3</v>
      </c>
      <c r="C311" s="165" t="s">
        <v>117</v>
      </c>
      <c r="D311" s="166" t="s">
        <v>1</v>
      </c>
      <c r="E311" s="166" t="s">
        <v>722</v>
      </c>
      <c r="F311" s="166" t="s">
        <v>69</v>
      </c>
      <c r="G311" s="190">
        <v>3</v>
      </c>
      <c r="H311" s="188"/>
      <c r="I311" s="172"/>
      <c r="J311" s="172"/>
      <c r="K311" s="172"/>
      <c r="L311" s="172"/>
      <c r="M311" s="172"/>
      <c r="N311" s="172"/>
      <c r="O311" s="172"/>
      <c r="P311" s="172"/>
      <c r="Q311" s="172"/>
      <c r="R311" s="172"/>
      <c r="S311" s="172"/>
      <c r="T311" s="172"/>
      <c r="U311" s="172"/>
      <c r="V311" s="172"/>
      <c r="W311" s="172"/>
      <c r="X311" s="172"/>
      <c r="Y311" s="172"/>
      <c r="Z311" s="172"/>
      <c r="AA311" s="172"/>
      <c r="AB311" s="172"/>
      <c r="AC311" s="172"/>
      <c r="AD311" s="172"/>
      <c r="AE311" s="172"/>
      <c r="AF311" s="172"/>
      <c r="AG311" s="172"/>
      <c r="AH311" s="172"/>
      <c r="AI311" s="172"/>
      <c r="AJ311" s="172"/>
      <c r="AK311" s="172"/>
      <c r="AL311" s="172"/>
      <c r="AM311" s="172"/>
      <c r="AN311" s="172"/>
      <c r="AO311" s="172"/>
      <c r="AP311" s="172"/>
      <c r="AQ311" s="172"/>
      <c r="AR311" s="172"/>
      <c r="AS311" s="172"/>
      <c r="AT311" s="172"/>
      <c r="AU311" s="172"/>
      <c r="AV311" s="172"/>
      <c r="AW311" s="172"/>
      <c r="AX311" s="172"/>
      <c r="AY311" s="172"/>
      <c r="AZ311" s="172"/>
      <c r="BA311" s="172"/>
      <c r="BB311" s="172"/>
      <c r="BC311" s="172"/>
      <c r="BD311" s="172"/>
      <c r="BE311" s="172"/>
      <c r="BF311" s="172"/>
      <c r="BG311" s="172"/>
      <c r="BH311" s="172"/>
      <c r="BI311" s="172"/>
      <c r="BJ311" s="172"/>
      <c r="BK311" s="172"/>
      <c r="BL311" s="172"/>
      <c r="BM311" s="172"/>
      <c r="BN311" s="172"/>
      <c r="BO311" s="172"/>
      <c r="BP311" s="172"/>
      <c r="BQ311" s="172"/>
      <c r="BR311" s="172"/>
      <c r="BS311" s="172"/>
      <c r="BT311" s="172"/>
      <c r="BU311" s="172"/>
      <c r="BV311" s="172"/>
      <c r="BW311" s="172"/>
      <c r="BX311" s="172"/>
      <c r="BY311" s="172"/>
      <c r="BZ311" s="172"/>
      <c r="CA311" s="172"/>
      <c r="CB311" s="172"/>
      <c r="CC311" s="172"/>
      <c r="CD311" s="172"/>
      <c r="CE311" s="172"/>
      <c r="CF311" s="172"/>
      <c r="CG311" s="172"/>
      <c r="CH311" s="172"/>
      <c r="CI311" s="172"/>
      <c r="CJ311" s="172"/>
      <c r="CK311" s="172"/>
      <c r="CL311" s="172"/>
      <c r="CM311" s="172"/>
      <c r="CN311" s="172"/>
      <c r="CO311" s="172"/>
      <c r="CP311" s="172"/>
      <c r="CQ311" s="172"/>
      <c r="CR311" s="172"/>
      <c r="CS311" s="172"/>
      <c r="CT311" s="172"/>
      <c r="CU311" s="172"/>
      <c r="CV311" s="172"/>
      <c r="CW311" s="172"/>
      <c r="CX311" s="172"/>
      <c r="CY311" s="172"/>
      <c r="CZ311" s="172"/>
      <c r="DA311" s="172"/>
      <c r="DB311" s="172"/>
      <c r="DC311" s="172"/>
      <c r="DD311" s="172"/>
      <c r="DE311" s="172"/>
      <c r="DF311" s="172"/>
      <c r="DG311" s="172"/>
      <c r="DH311" s="172"/>
      <c r="DI311" s="172"/>
      <c r="DJ311" s="172"/>
      <c r="DK311" s="172"/>
      <c r="DL311" s="172"/>
      <c r="DM311" s="172"/>
      <c r="DN311" s="172"/>
      <c r="DO311" s="172"/>
      <c r="DP311" s="172"/>
      <c r="DQ311" s="172"/>
      <c r="DR311" s="172"/>
      <c r="DS311" s="172"/>
      <c r="DT311" s="172"/>
      <c r="DU311" s="172"/>
      <c r="DV311" s="172"/>
      <c r="DW311" s="172"/>
      <c r="DX311" s="172"/>
      <c r="DY311" s="172"/>
      <c r="DZ311" s="172"/>
      <c r="EA311" s="172"/>
      <c r="EB311" s="172"/>
      <c r="EC311" s="172"/>
      <c r="ED311" s="172"/>
      <c r="EE311" s="172"/>
      <c r="EF311" s="172"/>
      <c r="EG311" s="172"/>
      <c r="EH311" s="172"/>
      <c r="EI311" s="172"/>
      <c r="EJ311" s="172"/>
      <c r="EK311" s="172"/>
      <c r="EL311" s="172"/>
      <c r="EM311" s="172"/>
      <c r="EN311" s="172"/>
      <c r="EO311" s="172"/>
      <c r="EP311" s="230"/>
    </row>
    <row r="312" spans="1:146" s="160" customFormat="1" x14ac:dyDescent="0.45">
      <c r="A312" s="164">
        <v>6</v>
      </c>
      <c r="B312" s="164">
        <v>3</v>
      </c>
      <c r="C312" s="165" t="s">
        <v>117</v>
      </c>
      <c r="D312" s="166" t="s">
        <v>1</v>
      </c>
      <c r="E312" s="166" t="s">
        <v>724</v>
      </c>
      <c r="F312" s="166" t="s">
        <v>69</v>
      </c>
      <c r="G312" s="190">
        <v>2</v>
      </c>
      <c r="H312" s="188" t="s">
        <v>725</v>
      </c>
      <c r="I312" s="172"/>
      <c r="J312" s="172"/>
      <c r="K312" s="172"/>
      <c r="L312" s="172"/>
      <c r="M312" s="172"/>
      <c r="N312" s="172"/>
      <c r="O312" s="172"/>
      <c r="P312" s="172"/>
      <c r="Q312" s="172"/>
      <c r="R312" s="172"/>
      <c r="S312" s="172"/>
      <c r="T312" s="172"/>
      <c r="U312" s="172"/>
      <c r="V312" s="172"/>
      <c r="W312" s="172"/>
      <c r="X312" s="172"/>
      <c r="Y312" s="172"/>
      <c r="Z312" s="172"/>
      <c r="AA312" s="172"/>
      <c r="AB312" s="172"/>
      <c r="AC312" s="172"/>
      <c r="AD312" s="172"/>
      <c r="AE312" s="172"/>
      <c r="AF312" s="172"/>
      <c r="AG312" s="172"/>
      <c r="AH312" s="172"/>
      <c r="AI312" s="172"/>
      <c r="AJ312" s="172"/>
      <c r="AK312" s="172"/>
      <c r="AL312" s="172"/>
      <c r="AM312" s="172"/>
      <c r="AN312" s="172"/>
      <c r="AO312" s="172"/>
      <c r="AP312" s="172"/>
      <c r="AQ312" s="172"/>
      <c r="AR312" s="172"/>
      <c r="AS312" s="172"/>
      <c r="AT312" s="172"/>
      <c r="AU312" s="172"/>
      <c r="AV312" s="172"/>
      <c r="AW312" s="172"/>
      <c r="AX312" s="172"/>
      <c r="AY312" s="172"/>
      <c r="AZ312" s="172"/>
      <c r="BA312" s="172"/>
      <c r="BB312" s="172"/>
      <c r="BC312" s="172"/>
      <c r="BD312" s="172"/>
      <c r="BE312" s="172"/>
      <c r="BF312" s="172"/>
      <c r="BG312" s="172"/>
      <c r="BH312" s="172"/>
      <c r="BI312" s="172"/>
      <c r="BJ312" s="172"/>
      <c r="BK312" s="172"/>
      <c r="BL312" s="172"/>
      <c r="BM312" s="172"/>
      <c r="BN312" s="172"/>
      <c r="BO312" s="172"/>
      <c r="BP312" s="172"/>
      <c r="BQ312" s="172"/>
      <c r="BR312" s="172"/>
      <c r="BS312" s="172"/>
      <c r="BT312" s="172"/>
      <c r="BU312" s="172"/>
      <c r="BV312" s="172"/>
      <c r="BW312" s="172"/>
      <c r="BX312" s="172"/>
      <c r="BY312" s="172"/>
      <c r="BZ312" s="172"/>
      <c r="CA312" s="172"/>
      <c r="CB312" s="172"/>
      <c r="CC312" s="172"/>
      <c r="CD312" s="172"/>
      <c r="CE312" s="172"/>
      <c r="CF312" s="172"/>
      <c r="CG312" s="172"/>
      <c r="CH312" s="172"/>
      <c r="CI312" s="172"/>
      <c r="CJ312" s="172"/>
      <c r="CK312" s="172"/>
      <c r="CL312" s="172"/>
      <c r="CM312" s="172"/>
      <c r="CN312" s="172"/>
      <c r="CO312" s="172"/>
      <c r="CP312" s="172"/>
      <c r="CQ312" s="172"/>
      <c r="CR312" s="172"/>
      <c r="CS312" s="172"/>
      <c r="CT312" s="172"/>
      <c r="CU312" s="172"/>
      <c r="CV312" s="172"/>
      <c r="CW312" s="172"/>
      <c r="CX312" s="172"/>
      <c r="CY312" s="172"/>
      <c r="CZ312" s="172"/>
      <c r="DA312" s="172"/>
      <c r="DB312" s="172"/>
      <c r="DC312" s="172"/>
      <c r="DD312" s="172"/>
      <c r="DE312" s="172"/>
      <c r="DF312" s="172"/>
      <c r="DG312" s="172"/>
      <c r="DH312" s="172"/>
      <c r="DI312" s="172"/>
      <c r="DJ312" s="172"/>
      <c r="DK312" s="172"/>
      <c r="DL312" s="172"/>
      <c r="DM312" s="172"/>
      <c r="DN312" s="172"/>
      <c r="DO312" s="172"/>
      <c r="DP312" s="172"/>
      <c r="DQ312" s="172"/>
      <c r="DR312" s="172"/>
      <c r="DS312" s="172"/>
      <c r="DT312" s="172"/>
      <c r="DU312" s="172"/>
      <c r="DV312" s="172"/>
      <c r="DW312" s="172"/>
      <c r="DX312" s="172"/>
      <c r="DY312" s="172"/>
      <c r="DZ312" s="172"/>
      <c r="EA312" s="172"/>
      <c r="EB312" s="172"/>
      <c r="EC312" s="172"/>
      <c r="ED312" s="172"/>
      <c r="EE312" s="172"/>
      <c r="EF312" s="172"/>
      <c r="EG312" s="172"/>
      <c r="EH312" s="172"/>
      <c r="EI312" s="172"/>
      <c r="EJ312" s="172"/>
      <c r="EK312" s="172"/>
      <c r="EL312" s="172"/>
      <c r="EM312" s="172"/>
      <c r="EN312" s="172"/>
      <c r="EO312" s="172"/>
      <c r="EP312" s="220"/>
    </row>
    <row r="313" spans="1:146" s="160" customFormat="1" ht="26.25" x14ac:dyDescent="0.45">
      <c r="A313" s="164">
        <v>6</v>
      </c>
      <c r="B313" s="164">
        <v>3</v>
      </c>
      <c r="C313" s="165" t="s">
        <v>117</v>
      </c>
      <c r="D313" s="166" t="s">
        <v>83</v>
      </c>
      <c r="E313" s="166" t="s">
        <v>428</v>
      </c>
      <c r="F313" s="166" t="s">
        <v>81</v>
      </c>
      <c r="G313" s="190">
        <v>2</v>
      </c>
      <c r="H313" s="188" t="s">
        <v>723</v>
      </c>
      <c r="I313" s="172"/>
      <c r="J313" s="172"/>
      <c r="K313" s="172"/>
      <c r="L313" s="172"/>
      <c r="M313" s="172"/>
      <c r="N313" s="172"/>
      <c r="O313" s="172"/>
      <c r="P313" s="172"/>
      <c r="Q313" s="172"/>
      <c r="R313" s="172"/>
      <c r="S313" s="172"/>
      <c r="T313" s="172"/>
      <c r="U313" s="172"/>
      <c r="V313" s="172"/>
      <c r="W313" s="172"/>
      <c r="X313" s="172"/>
      <c r="Y313" s="172"/>
      <c r="Z313" s="172"/>
      <c r="AA313" s="172"/>
      <c r="AB313" s="172"/>
      <c r="AC313" s="172"/>
      <c r="AD313" s="172"/>
      <c r="AE313" s="172"/>
      <c r="AF313" s="172"/>
      <c r="AG313" s="172"/>
      <c r="AH313" s="172"/>
      <c r="AI313" s="172"/>
      <c r="AJ313" s="172"/>
      <c r="AK313" s="172"/>
      <c r="AL313" s="172"/>
      <c r="AM313" s="172"/>
      <c r="AN313" s="172"/>
      <c r="AO313" s="172"/>
      <c r="AP313" s="172"/>
      <c r="AQ313" s="172"/>
      <c r="AR313" s="172"/>
      <c r="AS313" s="172"/>
      <c r="AT313" s="172"/>
      <c r="AU313" s="172"/>
      <c r="AV313" s="172"/>
      <c r="AW313" s="172"/>
      <c r="AX313" s="172"/>
      <c r="AY313" s="172"/>
      <c r="AZ313" s="172"/>
      <c r="BA313" s="172"/>
      <c r="BB313" s="172"/>
      <c r="BC313" s="172"/>
      <c r="BD313" s="172"/>
      <c r="BE313" s="172"/>
      <c r="BF313" s="172"/>
      <c r="BG313" s="172"/>
      <c r="BH313" s="172"/>
      <c r="BI313" s="172"/>
      <c r="BJ313" s="172"/>
      <c r="BK313" s="172"/>
      <c r="BL313" s="172"/>
      <c r="BM313" s="172"/>
      <c r="BN313" s="172"/>
      <c r="BO313" s="172"/>
      <c r="BP313" s="172"/>
      <c r="BQ313" s="172"/>
      <c r="BR313" s="172"/>
      <c r="BS313" s="172"/>
      <c r="BT313" s="172"/>
      <c r="BU313" s="172"/>
      <c r="BV313" s="172"/>
      <c r="BW313" s="172"/>
      <c r="BX313" s="172"/>
      <c r="BY313" s="172"/>
      <c r="BZ313" s="172"/>
      <c r="CA313" s="172"/>
      <c r="CB313" s="172"/>
      <c r="CC313" s="172"/>
      <c r="CD313" s="172"/>
      <c r="CE313" s="172"/>
      <c r="CF313" s="172"/>
      <c r="CG313" s="172"/>
      <c r="CH313" s="172"/>
      <c r="CI313" s="172"/>
      <c r="CJ313" s="172"/>
      <c r="CK313" s="172"/>
      <c r="CL313" s="172"/>
      <c r="CM313" s="172"/>
      <c r="CN313" s="172"/>
      <c r="CO313" s="172"/>
      <c r="CP313" s="172"/>
      <c r="CQ313" s="172"/>
      <c r="CR313" s="172"/>
      <c r="CS313" s="172"/>
      <c r="CT313" s="172"/>
      <c r="CU313" s="172"/>
      <c r="CV313" s="172"/>
      <c r="CW313" s="172"/>
      <c r="CX313" s="172"/>
      <c r="CY313" s="172"/>
      <c r="CZ313" s="172"/>
      <c r="DA313" s="172"/>
      <c r="DB313" s="172"/>
      <c r="DC313" s="172"/>
      <c r="DD313" s="172"/>
      <c r="DE313" s="172"/>
      <c r="DF313" s="172"/>
      <c r="DG313" s="172"/>
      <c r="DH313" s="172"/>
      <c r="DI313" s="172"/>
      <c r="DJ313" s="172"/>
      <c r="DK313" s="172"/>
      <c r="DL313" s="172"/>
      <c r="DM313" s="172"/>
      <c r="DN313" s="172"/>
      <c r="DO313" s="172"/>
      <c r="DP313" s="172"/>
      <c r="DQ313" s="172"/>
      <c r="DR313" s="172"/>
      <c r="DS313" s="172"/>
      <c r="DT313" s="172"/>
      <c r="DU313" s="172"/>
      <c r="DV313" s="172"/>
      <c r="DW313" s="172"/>
      <c r="DX313" s="172"/>
      <c r="DY313" s="172"/>
      <c r="DZ313" s="172"/>
      <c r="EA313" s="172"/>
      <c r="EB313" s="172"/>
      <c r="EC313" s="172"/>
      <c r="ED313" s="172"/>
      <c r="EE313" s="172"/>
      <c r="EF313" s="172"/>
      <c r="EG313" s="172"/>
      <c r="EH313" s="172"/>
      <c r="EI313" s="172"/>
      <c r="EJ313" s="172"/>
      <c r="EK313" s="172"/>
      <c r="EL313" s="172"/>
      <c r="EM313" s="172"/>
      <c r="EN313" s="172"/>
      <c r="EO313" s="172"/>
      <c r="EP313" s="220"/>
    </row>
    <row r="314" spans="1:146" s="160" customFormat="1" x14ac:dyDescent="0.45">
      <c r="A314" s="164">
        <v>6</v>
      </c>
      <c r="B314" s="164">
        <v>3</v>
      </c>
      <c r="C314" s="165" t="s">
        <v>117</v>
      </c>
      <c r="D314" s="166" t="s">
        <v>83</v>
      </c>
      <c r="E314" s="166" t="s">
        <v>737</v>
      </c>
      <c r="F314" s="166" t="s">
        <v>81</v>
      </c>
      <c r="G314" s="190">
        <v>12</v>
      </c>
      <c r="H314" s="188" t="s">
        <v>738</v>
      </c>
      <c r="I314" s="172"/>
      <c r="J314" s="172"/>
      <c r="K314" s="172"/>
      <c r="L314" s="172"/>
      <c r="M314" s="172"/>
      <c r="N314" s="172"/>
      <c r="O314" s="172"/>
      <c r="P314" s="172"/>
      <c r="Q314" s="172"/>
      <c r="R314" s="172"/>
      <c r="S314" s="172"/>
      <c r="T314" s="172"/>
      <c r="U314" s="172"/>
      <c r="V314" s="172"/>
      <c r="W314" s="172"/>
      <c r="X314" s="172"/>
      <c r="Y314" s="172"/>
      <c r="Z314" s="172"/>
      <c r="AA314" s="172"/>
      <c r="AB314" s="172"/>
      <c r="AC314" s="172"/>
      <c r="AD314" s="172"/>
      <c r="AE314" s="172"/>
      <c r="AF314" s="172"/>
      <c r="AG314" s="172"/>
      <c r="AH314" s="172"/>
      <c r="AI314" s="172"/>
      <c r="AJ314" s="172"/>
      <c r="AK314" s="172"/>
      <c r="AL314" s="172"/>
      <c r="AM314" s="172"/>
      <c r="AN314" s="172"/>
      <c r="AO314" s="172"/>
      <c r="AP314" s="172"/>
      <c r="AQ314" s="172"/>
      <c r="AR314" s="172"/>
      <c r="AS314" s="172"/>
      <c r="AT314" s="172"/>
      <c r="AU314" s="172"/>
      <c r="AV314" s="172"/>
      <c r="AW314" s="172"/>
      <c r="AX314" s="172"/>
      <c r="AY314" s="172"/>
      <c r="AZ314" s="172"/>
      <c r="BA314" s="172"/>
      <c r="BB314" s="172"/>
      <c r="BC314" s="172"/>
      <c r="BD314" s="172"/>
      <c r="BE314" s="172"/>
      <c r="BF314" s="172"/>
      <c r="BG314" s="172"/>
      <c r="BH314" s="172"/>
      <c r="BI314" s="172"/>
      <c r="BJ314" s="172"/>
      <c r="BK314" s="172"/>
      <c r="BL314" s="172"/>
      <c r="BM314" s="172"/>
      <c r="BN314" s="172"/>
      <c r="BO314" s="172"/>
      <c r="BP314" s="172"/>
      <c r="BQ314" s="172"/>
      <c r="BR314" s="172"/>
      <c r="BS314" s="172"/>
      <c r="BT314" s="172"/>
      <c r="BU314" s="172"/>
      <c r="BV314" s="172"/>
      <c r="BW314" s="172"/>
      <c r="BX314" s="172"/>
      <c r="BY314" s="172"/>
      <c r="BZ314" s="172"/>
      <c r="CA314" s="172"/>
      <c r="CB314" s="172"/>
      <c r="CC314" s="172"/>
      <c r="CD314" s="172"/>
      <c r="CE314" s="172"/>
      <c r="CF314" s="172"/>
      <c r="CG314" s="172"/>
      <c r="CH314" s="172"/>
      <c r="CI314" s="172"/>
      <c r="CJ314" s="172"/>
      <c r="CK314" s="172"/>
      <c r="CL314" s="172"/>
      <c r="CM314" s="172"/>
      <c r="CN314" s="172"/>
      <c r="CO314" s="172"/>
      <c r="CP314" s="172"/>
      <c r="CQ314" s="172"/>
      <c r="CR314" s="172"/>
      <c r="CS314" s="172"/>
      <c r="CT314" s="172"/>
      <c r="CU314" s="172"/>
      <c r="CV314" s="172"/>
      <c r="CW314" s="172"/>
      <c r="CX314" s="172"/>
      <c r="CY314" s="172"/>
      <c r="CZ314" s="172"/>
      <c r="DA314" s="172"/>
      <c r="DB314" s="172"/>
      <c r="DC314" s="172"/>
      <c r="DD314" s="172"/>
      <c r="DE314" s="172"/>
      <c r="DF314" s="172"/>
      <c r="DG314" s="172"/>
      <c r="DH314" s="172"/>
      <c r="DI314" s="172"/>
      <c r="DJ314" s="172"/>
      <c r="DK314" s="172"/>
      <c r="DL314" s="172"/>
      <c r="DM314" s="172"/>
      <c r="DN314" s="172"/>
      <c r="DO314" s="172"/>
      <c r="DP314" s="172"/>
      <c r="DQ314" s="172"/>
      <c r="DR314" s="172"/>
      <c r="DS314" s="172"/>
      <c r="DT314" s="172"/>
      <c r="DU314" s="172"/>
      <c r="DV314" s="172"/>
      <c r="DW314" s="172"/>
      <c r="DX314" s="172"/>
      <c r="DY314" s="172"/>
      <c r="DZ314" s="172"/>
      <c r="EA314" s="172"/>
      <c r="EB314" s="172"/>
      <c r="EC314" s="172"/>
      <c r="ED314" s="172"/>
      <c r="EE314" s="172"/>
      <c r="EF314" s="172"/>
      <c r="EG314" s="172"/>
      <c r="EH314" s="172"/>
      <c r="EI314" s="172"/>
      <c r="EJ314" s="172"/>
      <c r="EK314" s="172"/>
      <c r="EL314" s="172"/>
      <c r="EM314" s="172"/>
      <c r="EN314" s="172"/>
      <c r="EO314" s="172"/>
      <c r="EP314" s="220"/>
    </row>
    <row r="315" spans="1:146" s="160" customFormat="1" ht="26.25" x14ac:dyDescent="0.45">
      <c r="A315" s="164">
        <v>6</v>
      </c>
      <c r="B315" s="164">
        <v>3</v>
      </c>
      <c r="C315" s="165" t="s">
        <v>117</v>
      </c>
      <c r="D315" s="166" t="s">
        <v>83</v>
      </c>
      <c r="E315" s="166" t="s">
        <v>2157</v>
      </c>
      <c r="F315" s="166" t="s">
        <v>81</v>
      </c>
      <c r="G315" s="190">
        <v>3</v>
      </c>
      <c r="H315" s="188" t="s">
        <v>740</v>
      </c>
      <c r="I315" s="172"/>
      <c r="J315" s="172"/>
      <c r="K315" s="172"/>
      <c r="L315" s="172"/>
      <c r="M315" s="172"/>
      <c r="N315" s="172"/>
      <c r="O315" s="172"/>
      <c r="P315" s="172"/>
      <c r="Q315" s="172"/>
      <c r="R315" s="172"/>
      <c r="S315" s="172"/>
      <c r="T315" s="172"/>
      <c r="U315" s="172"/>
      <c r="V315" s="172"/>
      <c r="W315" s="172"/>
      <c r="X315" s="172"/>
      <c r="Y315" s="172"/>
      <c r="Z315" s="172"/>
      <c r="AA315" s="172"/>
      <c r="AB315" s="172"/>
      <c r="AC315" s="172"/>
      <c r="AD315" s="172"/>
      <c r="AE315" s="172"/>
      <c r="AF315" s="172"/>
      <c r="AG315" s="172"/>
      <c r="AH315" s="172"/>
      <c r="AI315" s="172"/>
      <c r="AJ315" s="172"/>
      <c r="AK315" s="172"/>
      <c r="AL315" s="172"/>
      <c r="AM315" s="172"/>
      <c r="AN315" s="172"/>
      <c r="AO315" s="172"/>
      <c r="AP315" s="172"/>
      <c r="AQ315" s="172"/>
      <c r="AR315" s="172"/>
      <c r="AS315" s="172"/>
      <c r="AT315" s="172"/>
      <c r="AU315" s="172"/>
      <c r="AV315" s="172"/>
      <c r="AW315" s="172"/>
      <c r="AX315" s="172"/>
      <c r="AY315" s="172"/>
      <c r="AZ315" s="172"/>
      <c r="BA315" s="172"/>
      <c r="BB315" s="172"/>
      <c r="BC315" s="172"/>
      <c r="BD315" s="172"/>
      <c r="BE315" s="172"/>
      <c r="BF315" s="172"/>
      <c r="BG315" s="172"/>
      <c r="BH315" s="172"/>
      <c r="BI315" s="172"/>
      <c r="BJ315" s="172"/>
      <c r="BK315" s="172"/>
      <c r="BL315" s="172"/>
      <c r="BM315" s="172"/>
      <c r="BN315" s="172"/>
      <c r="BO315" s="172"/>
      <c r="BP315" s="172"/>
      <c r="BQ315" s="172"/>
      <c r="BR315" s="172"/>
      <c r="BS315" s="172"/>
      <c r="BT315" s="172"/>
      <c r="BU315" s="172"/>
      <c r="BV315" s="172"/>
      <c r="BW315" s="172"/>
      <c r="BX315" s="172"/>
      <c r="BY315" s="172"/>
      <c r="BZ315" s="172"/>
      <c r="CA315" s="172"/>
      <c r="CB315" s="172"/>
      <c r="CC315" s="172"/>
      <c r="CD315" s="172"/>
      <c r="CE315" s="172"/>
      <c r="CF315" s="172"/>
      <c r="CG315" s="172"/>
      <c r="CH315" s="172"/>
      <c r="CI315" s="172"/>
      <c r="CJ315" s="172"/>
      <c r="CK315" s="172"/>
      <c r="CL315" s="172"/>
      <c r="CM315" s="172"/>
      <c r="CN315" s="172"/>
      <c r="CO315" s="172"/>
      <c r="CP315" s="172"/>
      <c r="CQ315" s="172"/>
      <c r="CR315" s="172"/>
      <c r="CS315" s="172"/>
      <c r="CT315" s="172"/>
      <c r="CU315" s="172"/>
      <c r="CV315" s="172"/>
      <c r="CW315" s="172"/>
      <c r="CX315" s="172"/>
      <c r="CY315" s="172"/>
      <c r="CZ315" s="172"/>
      <c r="DA315" s="172"/>
      <c r="DB315" s="172"/>
      <c r="DC315" s="172"/>
      <c r="DD315" s="172"/>
      <c r="DE315" s="172"/>
      <c r="DF315" s="172"/>
      <c r="DG315" s="172"/>
      <c r="DH315" s="172"/>
      <c r="DI315" s="172"/>
      <c r="DJ315" s="172"/>
      <c r="DK315" s="172"/>
      <c r="DL315" s="172"/>
      <c r="DM315" s="172"/>
      <c r="DN315" s="172"/>
      <c r="DO315" s="172"/>
      <c r="DP315" s="172"/>
      <c r="DQ315" s="172"/>
      <c r="DR315" s="172"/>
      <c r="DS315" s="172"/>
      <c r="DT315" s="172"/>
      <c r="DU315" s="172"/>
      <c r="DV315" s="172"/>
      <c r="DW315" s="172"/>
      <c r="DX315" s="172"/>
      <c r="DY315" s="172"/>
      <c r="DZ315" s="172"/>
      <c r="EA315" s="172"/>
      <c r="EB315" s="172"/>
      <c r="EC315" s="172"/>
      <c r="ED315" s="172"/>
      <c r="EE315" s="172"/>
      <c r="EF315" s="172"/>
      <c r="EG315" s="172"/>
      <c r="EH315" s="172"/>
      <c r="EI315" s="172"/>
      <c r="EJ315" s="172"/>
      <c r="EK315" s="172"/>
      <c r="EL315" s="172"/>
      <c r="EM315" s="172"/>
      <c r="EN315" s="172"/>
      <c r="EO315" s="172"/>
      <c r="EP315" s="220"/>
    </row>
    <row r="316" spans="1:146" s="160" customFormat="1" ht="26.25" x14ac:dyDescent="0.45">
      <c r="A316" s="167">
        <v>6</v>
      </c>
      <c r="B316" s="167">
        <v>4</v>
      </c>
      <c r="C316" s="168" t="s">
        <v>117</v>
      </c>
      <c r="D316" s="168" t="s">
        <v>4</v>
      </c>
      <c r="E316" s="169" t="s">
        <v>1857</v>
      </c>
      <c r="F316" s="168" t="s">
        <v>81</v>
      </c>
      <c r="G316" s="170">
        <v>9</v>
      </c>
      <c r="H316" s="171" t="s">
        <v>1578</v>
      </c>
      <c r="I316" s="172"/>
      <c r="J316" s="172"/>
      <c r="K316" s="172"/>
      <c r="L316" s="172"/>
      <c r="M316" s="172"/>
      <c r="N316" s="172"/>
      <c r="O316" s="172"/>
      <c r="P316" s="172"/>
      <c r="Q316" s="172"/>
      <c r="R316" s="172"/>
      <c r="S316" s="172"/>
      <c r="T316" s="172"/>
      <c r="U316" s="172"/>
      <c r="V316" s="172"/>
      <c r="W316" s="172"/>
      <c r="X316" s="172"/>
      <c r="Y316" s="172"/>
      <c r="Z316" s="172"/>
      <c r="AA316" s="172"/>
      <c r="AB316" s="172"/>
      <c r="AC316" s="172"/>
      <c r="AD316" s="172"/>
      <c r="AE316" s="172"/>
      <c r="AF316" s="172"/>
      <c r="AG316" s="172"/>
      <c r="AH316" s="172"/>
      <c r="AI316" s="172"/>
      <c r="AJ316" s="172"/>
      <c r="AK316" s="172"/>
      <c r="AL316" s="172"/>
      <c r="AM316" s="172"/>
      <c r="AN316" s="172"/>
      <c r="AO316" s="172"/>
      <c r="AP316" s="172"/>
      <c r="AQ316" s="172"/>
      <c r="AR316" s="172"/>
      <c r="AS316" s="172"/>
      <c r="AT316" s="172"/>
      <c r="AU316" s="172"/>
      <c r="AV316" s="172"/>
      <c r="AW316" s="172"/>
      <c r="AX316" s="172"/>
      <c r="AY316" s="172"/>
      <c r="AZ316" s="172"/>
      <c r="BA316" s="172"/>
      <c r="BB316" s="172"/>
      <c r="BC316" s="172"/>
      <c r="BD316" s="172"/>
      <c r="BE316" s="172"/>
      <c r="BF316" s="172"/>
      <c r="BG316" s="172"/>
      <c r="BH316" s="172"/>
      <c r="BI316" s="172"/>
      <c r="BJ316" s="172"/>
      <c r="BK316" s="172"/>
      <c r="BL316" s="172"/>
      <c r="BM316" s="172"/>
      <c r="BN316" s="172"/>
      <c r="BO316" s="172"/>
      <c r="BP316" s="172"/>
      <c r="BQ316" s="172"/>
      <c r="BR316" s="172"/>
      <c r="BS316" s="172"/>
      <c r="BT316" s="172"/>
      <c r="BU316" s="172"/>
      <c r="BV316" s="172"/>
      <c r="BW316" s="172"/>
      <c r="BX316" s="172"/>
      <c r="BY316" s="172"/>
      <c r="BZ316" s="172"/>
      <c r="CA316" s="172"/>
      <c r="CB316" s="172"/>
      <c r="CC316" s="172"/>
      <c r="CD316" s="172"/>
      <c r="CE316" s="172"/>
      <c r="CF316" s="172"/>
      <c r="CG316" s="172"/>
      <c r="CH316" s="172"/>
      <c r="CI316" s="172"/>
      <c r="CJ316" s="172"/>
      <c r="CK316" s="172"/>
      <c r="CL316" s="172"/>
      <c r="CM316" s="172"/>
      <c r="CN316" s="172"/>
      <c r="CO316" s="172"/>
      <c r="CP316" s="172"/>
      <c r="CQ316" s="172"/>
      <c r="CR316" s="172"/>
      <c r="CS316" s="172"/>
      <c r="CT316" s="172"/>
      <c r="CU316" s="172"/>
      <c r="CV316" s="172"/>
      <c r="CW316" s="172"/>
      <c r="CX316" s="172"/>
      <c r="CY316" s="172"/>
      <c r="CZ316" s="172"/>
      <c r="DA316" s="172"/>
      <c r="DB316" s="172"/>
      <c r="DC316" s="172"/>
      <c r="DD316" s="172"/>
      <c r="DE316" s="172"/>
      <c r="DF316" s="172"/>
      <c r="DG316" s="172"/>
      <c r="DH316" s="172"/>
      <c r="DI316" s="172"/>
      <c r="DJ316" s="172"/>
      <c r="DK316" s="172"/>
      <c r="DL316" s="172"/>
      <c r="DM316" s="172"/>
      <c r="DN316" s="172"/>
      <c r="DO316" s="172"/>
      <c r="DP316" s="172"/>
      <c r="DQ316" s="172"/>
      <c r="DR316" s="172"/>
      <c r="DS316" s="172"/>
      <c r="DT316" s="172"/>
      <c r="DU316" s="172"/>
      <c r="DV316" s="172"/>
      <c r="DW316" s="172"/>
      <c r="DX316" s="172"/>
      <c r="DY316" s="172"/>
      <c r="DZ316" s="172"/>
      <c r="EA316" s="172"/>
      <c r="EB316" s="172"/>
      <c r="EC316" s="172"/>
      <c r="ED316" s="172"/>
      <c r="EE316" s="172"/>
      <c r="EF316" s="172"/>
      <c r="EG316" s="172"/>
      <c r="EH316" s="172"/>
      <c r="EI316" s="172"/>
      <c r="EJ316" s="172"/>
      <c r="EK316" s="172"/>
      <c r="EL316" s="172"/>
      <c r="EM316" s="172"/>
      <c r="EN316" s="172"/>
      <c r="EO316" s="172"/>
      <c r="EP316" s="220"/>
    </row>
    <row r="317" spans="1:146" s="160" customFormat="1" x14ac:dyDescent="0.45">
      <c r="A317" s="167">
        <v>6</v>
      </c>
      <c r="B317" s="167">
        <v>4</v>
      </c>
      <c r="C317" s="168" t="s">
        <v>117</v>
      </c>
      <c r="D317" s="168" t="s">
        <v>0</v>
      </c>
      <c r="E317" s="169" t="s">
        <v>1572</v>
      </c>
      <c r="F317" s="168" t="s">
        <v>81</v>
      </c>
      <c r="G317" s="170">
        <v>66</v>
      </c>
      <c r="H317" s="171" t="s">
        <v>1573</v>
      </c>
      <c r="I317" s="172"/>
      <c r="J317" s="172"/>
      <c r="K317" s="172"/>
      <c r="L317" s="172"/>
      <c r="M317" s="172"/>
      <c r="N317" s="172"/>
      <c r="O317" s="172"/>
      <c r="P317" s="172"/>
      <c r="Q317" s="172"/>
      <c r="R317" s="172"/>
      <c r="S317" s="172"/>
      <c r="T317" s="172"/>
      <c r="U317" s="172"/>
      <c r="V317" s="172"/>
      <c r="W317" s="172"/>
      <c r="X317" s="172"/>
      <c r="Y317" s="172"/>
      <c r="Z317" s="172"/>
      <c r="AA317" s="172"/>
      <c r="AB317" s="172"/>
      <c r="AC317" s="172"/>
      <c r="AD317" s="172"/>
      <c r="AE317" s="172"/>
      <c r="AF317" s="172"/>
      <c r="AG317" s="172"/>
      <c r="AH317" s="172"/>
      <c r="AI317" s="172"/>
      <c r="AJ317" s="172"/>
      <c r="AK317" s="172"/>
      <c r="AL317" s="172"/>
      <c r="AM317" s="172"/>
      <c r="AN317" s="172"/>
      <c r="AO317" s="172"/>
      <c r="AP317" s="172"/>
      <c r="AQ317" s="172"/>
      <c r="AR317" s="172"/>
      <c r="AS317" s="172"/>
      <c r="AT317" s="172"/>
      <c r="AU317" s="172"/>
      <c r="AV317" s="172"/>
      <c r="AW317" s="172"/>
      <c r="AX317" s="172"/>
      <c r="AY317" s="172"/>
      <c r="AZ317" s="172"/>
      <c r="BA317" s="172"/>
      <c r="BB317" s="172"/>
      <c r="BC317" s="172"/>
      <c r="BD317" s="172"/>
      <c r="BE317" s="172"/>
      <c r="BF317" s="172"/>
      <c r="BG317" s="172"/>
      <c r="BH317" s="172"/>
      <c r="BI317" s="172"/>
      <c r="BJ317" s="172"/>
      <c r="BK317" s="172"/>
      <c r="BL317" s="172"/>
      <c r="BM317" s="172"/>
      <c r="BN317" s="172"/>
      <c r="BO317" s="172"/>
      <c r="BP317" s="172"/>
      <c r="BQ317" s="172"/>
      <c r="BR317" s="172"/>
      <c r="BS317" s="172"/>
      <c r="BT317" s="172"/>
      <c r="BU317" s="172"/>
      <c r="BV317" s="172"/>
      <c r="BW317" s="172"/>
      <c r="BX317" s="172"/>
      <c r="BY317" s="172"/>
      <c r="BZ317" s="172"/>
      <c r="CA317" s="172"/>
      <c r="CB317" s="172"/>
      <c r="CC317" s="172"/>
      <c r="CD317" s="172"/>
      <c r="CE317" s="172"/>
      <c r="CF317" s="172"/>
      <c r="CG317" s="172"/>
      <c r="CH317" s="172"/>
      <c r="CI317" s="172"/>
      <c r="CJ317" s="172"/>
      <c r="CK317" s="172"/>
      <c r="CL317" s="172"/>
      <c r="CM317" s="172"/>
      <c r="CN317" s="172"/>
      <c r="CO317" s="172"/>
      <c r="CP317" s="172"/>
      <c r="CQ317" s="172"/>
      <c r="CR317" s="172"/>
      <c r="CS317" s="172"/>
      <c r="CT317" s="172"/>
      <c r="CU317" s="172"/>
      <c r="CV317" s="172"/>
      <c r="CW317" s="172"/>
      <c r="CX317" s="172"/>
      <c r="CY317" s="172"/>
      <c r="CZ317" s="172"/>
      <c r="DA317" s="172"/>
      <c r="DB317" s="172"/>
      <c r="DC317" s="172"/>
      <c r="DD317" s="172"/>
      <c r="DE317" s="172"/>
      <c r="DF317" s="172"/>
      <c r="DG317" s="172"/>
      <c r="DH317" s="172"/>
      <c r="DI317" s="172"/>
      <c r="DJ317" s="172"/>
      <c r="DK317" s="172"/>
      <c r="DL317" s="172"/>
      <c r="DM317" s="172"/>
      <c r="DN317" s="172"/>
      <c r="DO317" s="172"/>
      <c r="DP317" s="172"/>
      <c r="DQ317" s="172"/>
      <c r="DR317" s="172"/>
      <c r="DS317" s="172"/>
      <c r="DT317" s="172"/>
      <c r="DU317" s="172"/>
      <c r="DV317" s="172"/>
      <c r="DW317" s="172"/>
      <c r="DX317" s="172"/>
      <c r="DY317" s="172"/>
      <c r="DZ317" s="172"/>
      <c r="EA317" s="172"/>
      <c r="EB317" s="172"/>
      <c r="EC317" s="172"/>
      <c r="ED317" s="172"/>
      <c r="EE317" s="172"/>
      <c r="EF317" s="172"/>
      <c r="EG317" s="172"/>
      <c r="EH317" s="172"/>
      <c r="EI317" s="172"/>
      <c r="EJ317" s="172"/>
      <c r="EK317" s="172"/>
      <c r="EL317" s="172"/>
      <c r="EM317" s="172"/>
      <c r="EN317" s="172"/>
      <c r="EO317" s="172"/>
      <c r="EP317" s="220"/>
    </row>
    <row r="318" spans="1:146" s="160" customFormat="1" x14ac:dyDescent="0.45">
      <c r="A318" s="167">
        <v>6</v>
      </c>
      <c r="B318" s="167">
        <v>4</v>
      </c>
      <c r="C318" s="168" t="s">
        <v>117</v>
      </c>
      <c r="D318" s="168" t="s">
        <v>1</v>
      </c>
      <c r="E318" s="169" t="s">
        <v>1538</v>
      </c>
      <c r="F318" s="168" t="s">
        <v>81</v>
      </c>
      <c r="G318" s="170">
        <v>37</v>
      </c>
      <c r="H318" s="171" t="s">
        <v>1539</v>
      </c>
      <c r="I318" s="172"/>
      <c r="J318" s="172"/>
      <c r="K318" s="172"/>
      <c r="L318" s="172"/>
      <c r="M318" s="172"/>
      <c r="N318" s="172"/>
      <c r="O318" s="172"/>
      <c r="P318" s="172"/>
      <c r="Q318" s="172"/>
      <c r="R318" s="172"/>
      <c r="S318" s="172"/>
      <c r="T318" s="172"/>
      <c r="U318" s="172"/>
      <c r="V318" s="172"/>
      <c r="W318" s="172"/>
      <c r="X318" s="172"/>
      <c r="Y318" s="172"/>
      <c r="Z318" s="172"/>
      <c r="AA318" s="172"/>
      <c r="AB318" s="172"/>
      <c r="AC318" s="172"/>
      <c r="AD318" s="172"/>
      <c r="AE318" s="172"/>
      <c r="AF318" s="172"/>
      <c r="AG318" s="172"/>
      <c r="AH318" s="172"/>
      <c r="AI318" s="172"/>
      <c r="AJ318" s="172"/>
      <c r="AK318" s="172"/>
      <c r="AL318" s="172"/>
      <c r="AM318" s="172"/>
      <c r="AN318" s="172"/>
      <c r="AO318" s="172"/>
      <c r="AP318" s="172"/>
      <c r="AQ318" s="172"/>
      <c r="AR318" s="172"/>
      <c r="AS318" s="172"/>
      <c r="AT318" s="172"/>
      <c r="AU318" s="172"/>
      <c r="AV318" s="172"/>
      <c r="AW318" s="172"/>
      <c r="AX318" s="172"/>
      <c r="AY318" s="172"/>
      <c r="AZ318" s="172"/>
      <c r="BA318" s="172"/>
      <c r="BB318" s="172"/>
      <c r="BC318" s="172"/>
      <c r="BD318" s="172"/>
      <c r="BE318" s="172"/>
      <c r="BF318" s="172"/>
      <c r="BG318" s="172"/>
      <c r="BH318" s="172"/>
      <c r="BI318" s="172"/>
      <c r="BJ318" s="172"/>
      <c r="BK318" s="172"/>
      <c r="BL318" s="172"/>
      <c r="BM318" s="172"/>
      <c r="BN318" s="172"/>
      <c r="BO318" s="172"/>
      <c r="BP318" s="172"/>
      <c r="BQ318" s="172"/>
      <c r="BR318" s="172"/>
      <c r="BS318" s="172"/>
      <c r="BT318" s="172"/>
      <c r="BU318" s="172"/>
      <c r="BV318" s="172"/>
      <c r="BW318" s="172"/>
      <c r="BX318" s="172"/>
      <c r="BY318" s="172"/>
      <c r="BZ318" s="172"/>
      <c r="CA318" s="172"/>
      <c r="CB318" s="172"/>
      <c r="CC318" s="172"/>
      <c r="CD318" s="172"/>
      <c r="CE318" s="172"/>
      <c r="CF318" s="172"/>
      <c r="CG318" s="172"/>
      <c r="CH318" s="172"/>
      <c r="CI318" s="172"/>
      <c r="CJ318" s="172"/>
      <c r="CK318" s="172"/>
      <c r="CL318" s="172"/>
      <c r="CM318" s="172"/>
      <c r="CN318" s="172"/>
      <c r="CO318" s="172"/>
      <c r="CP318" s="172"/>
      <c r="CQ318" s="172"/>
      <c r="CR318" s="172"/>
      <c r="CS318" s="172"/>
      <c r="CT318" s="172"/>
      <c r="CU318" s="172"/>
      <c r="CV318" s="172"/>
      <c r="CW318" s="172"/>
      <c r="CX318" s="172"/>
      <c r="CY318" s="172"/>
      <c r="CZ318" s="172"/>
      <c r="DA318" s="172"/>
      <c r="DB318" s="172"/>
      <c r="DC318" s="172"/>
      <c r="DD318" s="172"/>
      <c r="DE318" s="172"/>
      <c r="DF318" s="172"/>
      <c r="DG318" s="172"/>
      <c r="DH318" s="172"/>
      <c r="DI318" s="172"/>
      <c r="DJ318" s="172"/>
      <c r="DK318" s="172"/>
      <c r="DL318" s="172"/>
      <c r="DM318" s="172"/>
      <c r="DN318" s="172"/>
      <c r="DO318" s="172"/>
      <c r="DP318" s="172"/>
      <c r="DQ318" s="172"/>
      <c r="DR318" s="172"/>
      <c r="DS318" s="172"/>
      <c r="DT318" s="172"/>
      <c r="DU318" s="172"/>
      <c r="DV318" s="172"/>
      <c r="DW318" s="172"/>
      <c r="DX318" s="172"/>
      <c r="DY318" s="172"/>
      <c r="DZ318" s="172"/>
      <c r="EA318" s="172"/>
      <c r="EB318" s="172"/>
      <c r="EC318" s="172"/>
      <c r="ED318" s="172"/>
      <c r="EE318" s="172"/>
      <c r="EF318" s="172"/>
      <c r="EG318" s="172"/>
      <c r="EH318" s="172"/>
      <c r="EI318" s="172"/>
      <c r="EJ318" s="172"/>
      <c r="EK318" s="172"/>
      <c r="EL318" s="172"/>
      <c r="EM318" s="172"/>
      <c r="EN318" s="172"/>
      <c r="EO318" s="172"/>
      <c r="EP318" s="220"/>
    </row>
    <row r="319" spans="1:146" s="160" customFormat="1" x14ac:dyDescent="0.45">
      <c r="A319" s="167">
        <v>6</v>
      </c>
      <c r="B319" s="167">
        <v>4</v>
      </c>
      <c r="C319" s="168" t="s">
        <v>117</v>
      </c>
      <c r="D319" s="168" t="s">
        <v>1</v>
      </c>
      <c r="E319" s="169" t="s">
        <v>1540</v>
      </c>
      <c r="F319" s="168" t="s">
        <v>81</v>
      </c>
      <c r="G319" s="170">
        <v>56</v>
      </c>
      <c r="H319" s="171" t="s">
        <v>1541</v>
      </c>
      <c r="I319" s="172"/>
      <c r="J319" s="172"/>
      <c r="K319" s="172"/>
      <c r="L319" s="172"/>
      <c r="M319" s="172"/>
      <c r="N319" s="172"/>
      <c r="O319" s="172"/>
      <c r="P319" s="172"/>
      <c r="Q319" s="172"/>
      <c r="R319" s="172"/>
      <c r="S319" s="172"/>
      <c r="T319" s="172"/>
      <c r="U319" s="172"/>
      <c r="V319" s="172"/>
      <c r="W319" s="172"/>
      <c r="X319" s="172"/>
      <c r="Y319" s="172"/>
      <c r="Z319" s="172"/>
      <c r="AA319" s="172"/>
      <c r="AB319" s="172"/>
      <c r="AC319" s="172"/>
      <c r="AD319" s="172"/>
      <c r="AE319" s="172"/>
      <c r="AF319" s="172"/>
      <c r="AG319" s="172"/>
      <c r="AH319" s="172"/>
      <c r="AI319" s="172"/>
      <c r="AJ319" s="172"/>
      <c r="AK319" s="172"/>
      <c r="AL319" s="172"/>
      <c r="AM319" s="172"/>
      <c r="AN319" s="172"/>
      <c r="AO319" s="172"/>
      <c r="AP319" s="172"/>
      <c r="AQ319" s="172"/>
      <c r="AR319" s="172"/>
      <c r="AS319" s="172"/>
      <c r="AT319" s="172"/>
      <c r="AU319" s="172"/>
      <c r="AV319" s="172"/>
      <c r="AW319" s="172"/>
      <c r="AX319" s="172"/>
      <c r="AY319" s="172"/>
      <c r="AZ319" s="172"/>
      <c r="BA319" s="172"/>
      <c r="BB319" s="172"/>
      <c r="BC319" s="172"/>
      <c r="BD319" s="172"/>
      <c r="BE319" s="172"/>
      <c r="BF319" s="172"/>
      <c r="BG319" s="172"/>
      <c r="BH319" s="172"/>
      <c r="BI319" s="172"/>
      <c r="BJ319" s="172"/>
      <c r="BK319" s="172"/>
      <c r="BL319" s="172"/>
      <c r="BM319" s="172"/>
      <c r="BN319" s="172"/>
      <c r="BO319" s="172"/>
      <c r="BP319" s="172"/>
      <c r="BQ319" s="172"/>
      <c r="BR319" s="172"/>
      <c r="BS319" s="172"/>
      <c r="BT319" s="172"/>
      <c r="BU319" s="172"/>
      <c r="BV319" s="172"/>
      <c r="BW319" s="172"/>
      <c r="BX319" s="172"/>
      <c r="BY319" s="172"/>
      <c r="BZ319" s="172"/>
      <c r="CA319" s="172"/>
      <c r="CB319" s="172"/>
      <c r="CC319" s="172"/>
      <c r="CD319" s="172"/>
      <c r="CE319" s="172"/>
      <c r="CF319" s="172"/>
      <c r="CG319" s="172"/>
      <c r="CH319" s="172"/>
      <c r="CI319" s="172"/>
      <c r="CJ319" s="172"/>
      <c r="CK319" s="172"/>
      <c r="CL319" s="172"/>
      <c r="CM319" s="172"/>
      <c r="CN319" s="172"/>
      <c r="CO319" s="172"/>
      <c r="CP319" s="172"/>
      <c r="CQ319" s="172"/>
      <c r="CR319" s="172"/>
      <c r="CS319" s="172"/>
      <c r="CT319" s="172"/>
      <c r="CU319" s="172"/>
      <c r="CV319" s="172"/>
      <c r="CW319" s="172"/>
      <c r="CX319" s="172"/>
      <c r="CY319" s="172"/>
      <c r="CZ319" s="172"/>
      <c r="DA319" s="172"/>
      <c r="DB319" s="172"/>
      <c r="DC319" s="172"/>
      <c r="DD319" s="172"/>
      <c r="DE319" s="172"/>
      <c r="DF319" s="172"/>
      <c r="DG319" s="172"/>
      <c r="DH319" s="172"/>
      <c r="DI319" s="172"/>
      <c r="DJ319" s="172"/>
      <c r="DK319" s="172"/>
      <c r="DL319" s="172"/>
      <c r="DM319" s="172"/>
      <c r="DN319" s="172"/>
      <c r="DO319" s="172"/>
      <c r="DP319" s="172"/>
      <c r="DQ319" s="172"/>
      <c r="DR319" s="172"/>
      <c r="DS319" s="172"/>
      <c r="DT319" s="172"/>
      <c r="DU319" s="172"/>
      <c r="DV319" s="172"/>
      <c r="DW319" s="172"/>
      <c r="DX319" s="172"/>
      <c r="DY319" s="172"/>
      <c r="DZ319" s="172"/>
      <c r="EA319" s="172"/>
      <c r="EB319" s="172"/>
      <c r="EC319" s="172"/>
      <c r="ED319" s="172"/>
      <c r="EE319" s="172"/>
      <c r="EF319" s="172"/>
      <c r="EG319" s="172"/>
      <c r="EH319" s="172"/>
      <c r="EI319" s="172"/>
      <c r="EJ319" s="172"/>
      <c r="EK319" s="172"/>
      <c r="EL319" s="172"/>
      <c r="EM319" s="172"/>
      <c r="EN319" s="172"/>
      <c r="EO319" s="172"/>
      <c r="EP319" s="220"/>
    </row>
    <row r="320" spans="1:146" s="160" customFormat="1" x14ac:dyDescent="0.45">
      <c r="A320" s="167">
        <v>6</v>
      </c>
      <c r="B320" s="167">
        <v>4</v>
      </c>
      <c r="C320" s="168" t="s">
        <v>117</v>
      </c>
      <c r="D320" s="168" t="s">
        <v>1</v>
      </c>
      <c r="E320" s="169" t="s">
        <v>1542</v>
      </c>
      <c r="F320" s="168" t="s">
        <v>81</v>
      </c>
      <c r="G320" s="170">
        <v>69</v>
      </c>
      <c r="H320" s="171" t="s">
        <v>1543</v>
      </c>
      <c r="I320" s="172"/>
      <c r="J320" s="172"/>
      <c r="K320" s="172"/>
      <c r="L320" s="172"/>
      <c r="M320" s="172"/>
      <c r="N320" s="172"/>
      <c r="O320" s="172"/>
      <c r="P320" s="172"/>
      <c r="Q320" s="172"/>
      <c r="R320" s="172"/>
      <c r="S320" s="172"/>
      <c r="T320" s="172"/>
      <c r="U320" s="172"/>
      <c r="V320" s="172"/>
      <c r="W320" s="172"/>
      <c r="X320" s="172"/>
      <c r="Y320" s="172"/>
      <c r="Z320" s="172"/>
      <c r="AA320" s="172"/>
      <c r="AB320" s="172"/>
      <c r="AC320" s="172"/>
      <c r="AD320" s="172"/>
      <c r="AE320" s="172"/>
      <c r="AF320" s="172"/>
      <c r="AG320" s="172"/>
      <c r="AH320" s="172"/>
      <c r="AI320" s="172"/>
      <c r="AJ320" s="172"/>
      <c r="AK320" s="172"/>
      <c r="AL320" s="172"/>
      <c r="AM320" s="172"/>
      <c r="AN320" s="172"/>
      <c r="AO320" s="172"/>
      <c r="AP320" s="172"/>
      <c r="AQ320" s="172"/>
      <c r="AR320" s="172"/>
      <c r="AS320" s="172"/>
      <c r="AT320" s="172"/>
      <c r="AU320" s="172"/>
      <c r="AV320" s="172"/>
      <c r="AW320" s="172"/>
      <c r="AX320" s="172"/>
      <c r="AY320" s="172"/>
      <c r="AZ320" s="172"/>
      <c r="BA320" s="172"/>
      <c r="BB320" s="172"/>
      <c r="BC320" s="172"/>
      <c r="BD320" s="172"/>
      <c r="BE320" s="172"/>
      <c r="BF320" s="172"/>
      <c r="BG320" s="172"/>
      <c r="BH320" s="172"/>
      <c r="BI320" s="172"/>
      <c r="BJ320" s="172"/>
      <c r="BK320" s="172"/>
      <c r="BL320" s="172"/>
      <c r="BM320" s="172"/>
      <c r="BN320" s="172"/>
      <c r="BO320" s="172"/>
      <c r="BP320" s="172"/>
      <c r="BQ320" s="172"/>
      <c r="BR320" s="172"/>
      <c r="BS320" s="172"/>
      <c r="BT320" s="172"/>
      <c r="BU320" s="172"/>
      <c r="BV320" s="172"/>
      <c r="BW320" s="172"/>
      <c r="BX320" s="172"/>
      <c r="BY320" s="172"/>
      <c r="BZ320" s="172"/>
      <c r="CA320" s="172"/>
      <c r="CB320" s="172"/>
      <c r="CC320" s="172"/>
      <c r="CD320" s="172"/>
      <c r="CE320" s="172"/>
      <c r="CF320" s="172"/>
      <c r="CG320" s="172"/>
      <c r="CH320" s="172"/>
      <c r="CI320" s="172"/>
      <c r="CJ320" s="172"/>
      <c r="CK320" s="172"/>
      <c r="CL320" s="172"/>
      <c r="CM320" s="172"/>
      <c r="CN320" s="172"/>
      <c r="CO320" s="172"/>
      <c r="CP320" s="172"/>
      <c r="CQ320" s="172"/>
      <c r="CR320" s="172"/>
      <c r="CS320" s="172"/>
      <c r="CT320" s="172"/>
      <c r="CU320" s="172"/>
      <c r="CV320" s="172"/>
      <c r="CW320" s="172"/>
      <c r="CX320" s="172"/>
      <c r="CY320" s="172"/>
      <c r="CZ320" s="172"/>
      <c r="DA320" s="172"/>
      <c r="DB320" s="172"/>
      <c r="DC320" s="172"/>
      <c r="DD320" s="172"/>
      <c r="DE320" s="172"/>
      <c r="DF320" s="172"/>
      <c r="DG320" s="172"/>
      <c r="DH320" s="172"/>
      <c r="DI320" s="172"/>
      <c r="DJ320" s="172"/>
      <c r="DK320" s="172"/>
      <c r="DL320" s="172"/>
      <c r="DM320" s="172"/>
      <c r="DN320" s="172"/>
      <c r="DO320" s="172"/>
      <c r="DP320" s="172"/>
      <c r="DQ320" s="172"/>
      <c r="DR320" s="172"/>
      <c r="DS320" s="172"/>
      <c r="DT320" s="172"/>
      <c r="DU320" s="172"/>
      <c r="DV320" s="172"/>
      <c r="DW320" s="172"/>
      <c r="DX320" s="172"/>
      <c r="DY320" s="172"/>
      <c r="DZ320" s="172"/>
      <c r="EA320" s="172"/>
      <c r="EB320" s="172"/>
      <c r="EC320" s="172"/>
      <c r="ED320" s="172"/>
      <c r="EE320" s="172"/>
      <c r="EF320" s="172"/>
      <c r="EG320" s="172"/>
      <c r="EH320" s="172"/>
      <c r="EI320" s="172"/>
      <c r="EJ320" s="172"/>
      <c r="EK320" s="172"/>
      <c r="EL320" s="172"/>
      <c r="EM320" s="172"/>
      <c r="EN320" s="172"/>
      <c r="EO320" s="172"/>
      <c r="EP320" s="220"/>
    </row>
    <row r="321" spans="1:146" s="160" customFormat="1" ht="26.25" x14ac:dyDescent="0.45">
      <c r="A321" s="167">
        <v>6</v>
      </c>
      <c r="B321" s="167">
        <v>4</v>
      </c>
      <c r="C321" s="168" t="s">
        <v>117</v>
      </c>
      <c r="D321" s="168" t="s">
        <v>1</v>
      </c>
      <c r="E321" s="169" t="s">
        <v>1544</v>
      </c>
      <c r="F321" s="168" t="s">
        <v>81</v>
      </c>
      <c r="G321" s="170">
        <v>3</v>
      </c>
      <c r="H321" s="171" t="s">
        <v>730</v>
      </c>
      <c r="I321" s="172"/>
      <c r="J321" s="172"/>
      <c r="K321" s="172"/>
      <c r="L321" s="172"/>
      <c r="M321" s="172"/>
      <c r="N321" s="172"/>
      <c r="O321" s="172"/>
      <c r="P321" s="172"/>
      <c r="Q321" s="172"/>
      <c r="R321" s="172"/>
      <c r="S321" s="172"/>
      <c r="T321" s="172"/>
      <c r="U321" s="172"/>
      <c r="V321" s="172"/>
      <c r="W321" s="172"/>
      <c r="X321" s="172"/>
      <c r="Y321" s="172"/>
      <c r="Z321" s="172"/>
      <c r="AA321" s="172"/>
      <c r="AB321" s="172"/>
      <c r="AC321" s="172"/>
      <c r="AD321" s="172"/>
      <c r="AE321" s="172"/>
      <c r="AF321" s="172"/>
      <c r="AG321" s="172"/>
      <c r="AH321" s="172"/>
      <c r="AI321" s="172"/>
      <c r="AJ321" s="172"/>
      <c r="AK321" s="172"/>
      <c r="AL321" s="172"/>
      <c r="AM321" s="172"/>
      <c r="AN321" s="172"/>
      <c r="AO321" s="172"/>
      <c r="AP321" s="172"/>
      <c r="AQ321" s="172"/>
      <c r="AR321" s="172"/>
      <c r="AS321" s="172"/>
      <c r="AT321" s="172"/>
      <c r="AU321" s="172"/>
      <c r="AV321" s="172"/>
      <c r="AW321" s="172"/>
      <c r="AX321" s="172"/>
      <c r="AY321" s="172"/>
      <c r="AZ321" s="172"/>
      <c r="BA321" s="172"/>
      <c r="BB321" s="172"/>
      <c r="BC321" s="172"/>
      <c r="BD321" s="172"/>
      <c r="BE321" s="172"/>
      <c r="BF321" s="172"/>
      <c r="BG321" s="172"/>
      <c r="BH321" s="172"/>
      <c r="BI321" s="172"/>
      <c r="BJ321" s="172"/>
      <c r="BK321" s="172"/>
      <c r="BL321" s="172"/>
      <c r="BM321" s="172"/>
      <c r="BN321" s="172"/>
      <c r="BO321" s="172"/>
      <c r="BP321" s="172"/>
      <c r="BQ321" s="172"/>
      <c r="BR321" s="172"/>
      <c r="BS321" s="172"/>
      <c r="BT321" s="172"/>
      <c r="BU321" s="172"/>
      <c r="BV321" s="172"/>
      <c r="BW321" s="172"/>
      <c r="BX321" s="172"/>
      <c r="BY321" s="172"/>
      <c r="BZ321" s="172"/>
      <c r="CA321" s="172"/>
      <c r="CB321" s="172"/>
      <c r="CC321" s="172"/>
      <c r="CD321" s="172"/>
      <c r="CE321" s="172"/>
      <c r="CF321" s="172"/>
      <c r="CG321" s="172"/>
      <c r="CH321" s="172"/>
      <c r="CI321" s="172"/>
      <c r="CJ321" s="172"/>
      <c r="CK321" s="172"/>
      <c r="CL321" s="172"/>
      <c r="CM321" s="172"/>
      <c r="CN321" s="172"/>
      <c r="CO321" s="172"/>
      <c r="CP321" s="172"/>
      <c r="CQ321" s="172"/>
      <c r="CR321" s="172"/>
      <c r="CS321" s="172"/>
      <c r="CT321" s="172"/>
      <c r="CU321" s="172"/>
      <c r="CV321" s="172"/>
      <c r="CW321" s="172"/>
      <c r="CX321" s="172"/>
      <c r="CY321" s="172"/>
      <c r="CZ321" s="172"/>
      <c r="DA321" s="172"/>
      <c r="DB321" s="172"/>
      <c r="DC321" s="172"/>
      <c r="DD321" s="172"/>
      <c r="DE321" s="172"/>
      <c r="DF321" s="172"/>
      <c r="DG321" s="172"/>
      <c r="DH321" s="172"/>
      <c r="DI321" s="172"/>
      <c r="DJ321" s="172"/>
      <c r="DK321" s="172"/>
      <c r="DL321" s="172"/>
      <c r="DM321" s="172"/>
      <c r="DN321" s="172"/>
      <c r="DO321" s="172"/>
      <c r="DP321" s="172"/>
      <c r="DQ321" s="172"/>
      <c r="DR321" s="172"/>
      <c r="DS321" s="172"/>
      <c r="DT321" s="172"/>
      <c r="DU321" s="172"/>
      <c r="DV321" s="172"/>
      <c r="DW321" s="172"/>
      <c r="DX321" s="172"/>
      <c r="DY321" s="172"/>
      <c r="DZ321" s="172"/>
      <c r="EA321" s="172"/>
      <c r="EB321" s="172"/>
      <c r="EC321" s="172"/>
      <c r="ED321" s="172"/>
      <c r="EE321" s="172"/>
      <c r="EF321" s="172"/>
      <c r="EG321" s="172"/>
      <c r="EH321" s="172"/>
      <c r="EI321" s="172"/>
      <c r="EJ321" s="172"/>
      <c r="EK321" s="172"/>
      <c r="EL321" s="172"/>
      <c r="EM321" s="172"/>
      <c r="EN321" s="172"/>
      <c r="EO321" s="172"/>
      <c r="EP321" s="220"/>
    </row>
    <row r="322" spans="1:146" s="160" customFormat="1" ht="26.25" x14ac:dyDescent="0.45">
      <c r="A322" s="167">
        <v>6</v>
      </c>
      <c r="B322" s="167">
        <v>4</v>
      </c>
      <c r="C322" s="168" t="s">
        <v>117</v>
      </c>
      <c r="D322" s="168" t="s">
        <v>1</v>
      </c>
      <c r="E322" s="169" t="s">
        <v>1545</v>
      </c>
      <c r="F322" s="168" t="s">
        <v>81</v>
      </c>
      <c r="G322" s="170">
        <v>27</v>
      </c>
      <c r="H322" s="171" t="s">
        <v>1546</v>
      </c>
      <c r="I322" s="172"/>
      <c r="J322" s="172"/>
      <c r="K322" s="172"/>
      <c r="L322" s="172"/>
      <c r="M322" s="172"/>
      <c r="N322" s="172"/>
      <c r="O322" s="172"/>
      <c r="P322" s="172"/>
      <c r="Q322" s="172"/>
      <c r="R322" s="172"/>
      <c r="S322" s="172"/>
      <c r="T322" s="172"/>
      <c r="U322" s="172"/>
      <c r="V322" s="172"/>
      <c r="W322" s="172"/>
      <c r="X322" s="172"/>
      <c r="Y322" s="172"/>
      <c r="Z322" s="172"/>
      <c r="AA322" s="172"/>
      <c r="AB322" s="172"/>
      <c r="AC322" s="172"/>
      <c r="AD322" s="172"/>
      <c r="AE322" s="172"/>
      <c r="AF322" s="172"/>
      <c r="AG322" s="172"/>
      <c r="AH322" s="172"/>
      <c r="AI322" s="172"/>
      <c r="AJ322" s="172"/>
      <c r="AK322" s="172"/>
      <c r="AL322" s="172"/>
      <c r="AM322" s="172"/>
      <c r="AN322" s="172"/>
      <c r="AO322" s="172"/>
      <c r="AP322" s="172"/>
      <c r="AQ322" s="172"/>
      <c r="AR322" s="172"/>
      <c r="AS322" s="172"/>
      <c r="AT322" s="172"/>
      <c r="AU322" s="172"/>
      <c r="AV322" s="172"/>
      <c r="AW322" s="172"/>
      <c r="AX322" s="172"/>
      <c r="AY322" s="172"/>
      <c r="AZ322" s="172"/>
      <c r="BA322" s="172"/>
      <c r="BB322" s="172"/>
      <c r="BC322" s="172"/>
      <c r="BD322" s="172"/>
      <c r="BE322" s="172"/>
      <c r="BF322" s="172"/>
      <c r="BG322" s="172"/>
      <c r="BH322" s="172"/>
      <c r="BI322" s="172"/>
      <c r="BJ322" s="172"/>
      <c r="BK322" s="172"/>
      <c r="BL322" s="172"/>
      <c r="BM322" s="172"/>
      <c r="BN322" s="172"/>
      <c r="BO322" s="172"/>
      <c r="BP322" s="172"/>
      <c r="BQ322" s="172"/>
      <c r="BR322" s="172"/>
      <c r="BS322" s="172"/>
      <c r="BT322" s="172"/>
      <c r="BU322" s="172"/>
      <c r="BV322" s="172"/>
      <c r="BW322" s="172"/>
      <c r="BX322" s="172"/>
      <c r="BY322" s="172"/>
      <c r="BZ322" s="172"/>
      <c r="CA322" s="172"/>
      <c r="CB322" s="172"/>
      <c r="CC322" s="172"/>
      <c r="CD322" s="172"/>
      <c r="CE322" s="172"/>
      <c r="CF322" s="172"/>
      <c r="CG322" s="172"/>
      <c r="CH322" s="172"/>
      <c r="CI322" s="172"/>
      <c r="CJ322" s="172"/>
      <c r="CK322" s="172"/>
      <c r="CL322" s="172"/>
      <c r="CM322" s="172"/>
      <c r="CN322" s="172"/>
      <c r="CO322" s="172"/>
      <c r="CP322" s="172"/>
      <c r="CQ322" s="172"/>
      <c r="CR322" s="172"/>
      <c r="CS322" s="172"/>
      <c r="CT322" s="172"/>
      <c r="CU322" s="172"/>
      <c r="CV322" s="172"/>
      <c r="CW322" s="172"/>
      <c r="CX322" s="172"/>
      <c r="CY322" s="172"/>
      <c r="CZ322" s="172"/>
      <c r="DA322" s="172"/>
      <c r="DB322" s="172"/>
      <c r="DC322" s="172"/>
      <c r="DD322" s="172"/>
      <c r="DE322" s="172"/>
      <c r="DF322" s="172"/>
      <c r="DG322" s="172"/>
      <c r="DH322" s="172"/>
      <c r="DI322" s="172"/>
      <c r="DJ322" s="172"/>
      <c r="DK322" s="172"/>
      <c r="DL322" s="172"/>
      <c r="DM322" s="172"/>
      <c r="DN322" s="172"/>
      <c r="DO322" s="172"/>
      <c r="DP322" s="172"/>
      <c r="DQ322" s="172"/>
      <c r="DR322" s="172"/>
      <c r="DS322" s="172"/>
      <c r="DT322" s="172"/>
      <c r="DU322" s="172"/>
      <c r="DV322" s="172"/>
      <c r="DW322" s="172"/>
      <c r="DX322" s="172"/>
      <c r="DY322" s="172"/>
      <c r="DZ322" s="172"/>
      <c r="EA322" s="172"/>
      <c r="EB322" s="172"/>
      <c r="EC322" s="172"/>
      <c r="ED322" s="172"/>
      <c r="EE322" s="172"/>
      <c r="EF322" s="172"/>
      <c r="EG322" s="172"/>
      <c r="EH322" s="172"/>
      <c r="EI322" s="172"/>
      <c r="EJ322" s="172"/>
      <c r="EK322" s="172"/>
      <c r="EL322" s="172"/>
      <c r="EM322" s="172"/>
      <c r="EN322" s="172"/>
      <c r="EO322" s="172"/>
      <c r="EP322" s="220"/>
    </row>
    <row r="323" spans="1:146" s="162" customFormat="1" x14ac:dyDescent="0.45">
      <c r="A323" s="167">
        <v>6</v>
      </c>
      <c r="B323" s="167">
        <v>4</v>
      </c>
      <c r="C323" s="168" t="s">
        <v>117</v>
      </c>
      <c r="D323" s="168" t="s">
        <v>1</v>
      </c>
      <c r="E323" s="169" t="s">
        <v>1547</v>
      </c>
      <c r="F323" s="168" t="s">
        <v>81</v>
      </c>
      <c r="G323" s="170">
        <v>27</v>
      </c>
      <c r="H323" s="171" t="s">
        <v>1548</v>
      </c>
      <c r="I323" s="172"/>
      <c r="J323" s="172"/>
      <c r="K323" s="172"/>
      <c r="L323" s="172"/>
      <c r="M323" s="172"/>
      <c r="N323" s="172"/>
      <c r="O323" s="172"/>
      <c r="P323" s="172"/>
      <c r="Q323" s="172"/>
      <c r="R323" s="172"/>
      <c r="S323" s="172"/>
      <c r="T323" s="172"/>
      <c r="U323" s="172"/>
      <c r="V323" s="172"/>
      <c r="W323" s="172"/>
      <c r="X323" s="172"/>
      <c r="Y323" s="172"/>
      <c r="Z323" s="172"/>
      <c r="AA323" s="172"/>
      <c r="AB323" s="172"/>
      <c r="AC323" s="172"/>
      <c r="AD323" s="172"/>
      <c r="AE323" s="172"/>
      <c r="AF323" s="172"/>
      <c r="AG323" s="172"/>
      <c r="AH323" s="172"/>
      <c r="AI323" s="172"/>
      <c r="AJ323" s="172"/>
      <c r="AK323" s="172"/>
      <c r="AL323" s="172"/>
      <c r="AM323" s="172"/>
      <c r="AN323" s="172"/>
      <c r="AO323" s="172"/>
      <c r="AP323" s="172"/>
      <c r="AQ323" s="172"/>
      <c r="AR323" s="172"/>
      <c r="AS323" s="172"/>
      <c r="AT323" s="172"/>
      <c r="AU323" s="172"/>
      <c r="AV323" s="172"/>
      <c r="AW323" s="172"/>
      <c r="AX323" s="172"/>
      <c r="AY323" s="172"/>
      <c r="AZ323" s="172"/>
      <c r="BA323" s="172"/>
      <c r="BB323" s="172"/>
      <c r="BC323" s="172"/>
      <c r="BD323" s="172"/>
      <c r="BE323" s="172"/>
      <c r="BF323" s="172"/>
      <c r="BG323" s="172"/>
      <c r="BH323" s="172"/>
      <c r="BI323" s="172"/>
      <c r="BJ323" s="172"/>
      <c r="BK323" s="172"/>
      <c r="BL323" s="172"/>
      <c r="BM323" s="172"/>
      <c r="BN323" s="172"/>
      <c r="BO323" s="172"/>
      <c r="BP323" s="172"/>
      <c r="BQ323" s="172"/>
      <c r="BR323" s="172"/>
      <c r="BS323" s="172"/>
      <c r="BT323" s="172"/>
      <c r="BU323" s="172"/>
      <c r="BV323" s="172"/>
      <c r="BW323" s="172"/>
      <c r="BX323" s="172"/>
      <c r="BY323" s="172"/>
      <c r="BZ323" s="172"/>
      <c r="CA323" s="172"/>
      <c r="CB323" s="172"/>
      <c r="CC323" s="172"/>
      <c r="CD323" s="172"/>
      <c r="CE323" s="172"/>
      <c r="CF323" s="172"/>
      <c r="CG323" s="172"/>
      <c r="CH323" s="172"/>
      <c r="CI323" s="172"/>
      <c r="CJ323" s="172"/>
      <c r="CK323" s="172"/>
      <c r="CL323" s="172"/>
      <c r="CM323" s="172"/>
      <c r="CN323" s="172"/>
      <c r="CO323" s="172"/>
      <c r="CP323" s="172"/>
      <c r="CQ323" s="172"/>
      <c r="CR323" s="172"/>
      <c r="CS323" s="172"/>
      <c r="CT323" s="172"/>
      <c r="CU323" s="172"/>
      <c r="CV323" s="172"/>
      <c r="CW323" s="172"/>
      <c r="CX323" s="172"/>
      <c r="CY323" s="172"/>
      <c r="CZ323" s="172"/>
      <c r="DA323" s="172"/>
      <c r="DB323" s="172"/>
      <c r="DC323" s="172"/>
      <c r="DD323" s="172"/>
      <c r="DE323" s="172"/>
      <c r="DF323" s="172"/>
      <c r="DG323" s="172"/>
      <c r="DH323" s="172"/>
      <c r="DI323" s="172"/>
      <c r="DJ323" s="172"/>
      <c r="DK323" s="172"/>
      <c r="DL323" s="172"/>
      <c r="DM323" s="172"/>
      <c r="DN323" s="172"/>
      <c r="DO323" s="172"/>
      <c r="DP323" s="172"/>
      <c r="DQ323" s="172"/>
      <c r="DR323" s="172"/>
      <c r="DS323" s="172"/>
      <c r="DT323" s="172"/>
      <c r="DU323" s="172"/>
      <c r="DV323" s="172"/>
      <c r="DW323" s="172"/>
      <c r="DX323" s="172"/>
      <c r="DY323" s="172"/>
      <c r="DZ323" s="172"/>
      <c r="EA323" s="172"/>
      <c r="EB323" s="172"/>
      <c r="EC323" s="172"/>
      <c r="ED323" s="172"/>
      <c r="EE323" s="172"/>
      <c r="EF323" s="172"/>
      <c r="EG323" s="172"/>
      <c r="EH323" s="172"/>
      <c r="EI323" s="172"/>
      <c r="EJ323" s="172"/>
      <c r="EK323" s="172"/>
      <c r="EL323" s="172"/>
      <c r="EM323" s="172"/>
      <c r="EN323" s="172"/>
      <c r="EO323" s="172"/>
      <c r="EP323" s="230"/>
    </row>
    <row r="324" spans="1:146" s="162" customFormat="1" x14ac:dyDescent="0.45">
      <c r="A324" s="167">
        <v>6</v>
      </c>
      <c r="B324" s="167">
        <v>4</v>
      </c>
      <c r="C324" s="168" t="s">
        <v>117</v>
      </c>
      <c r="D324" s="168" t="s">
        <v>1</v>
      </c>
      <c r="E324" s="169" t="s">
        <v>1549</v>
      </c>
      <c r="F324" s="168" t="s">
        <v>81</v>
      </c>
      <c r="G324" s="170">
        <v>48</v>
      </c>
      <c r="H324" s="171" t="s">
        <v>1550</v>
      </c>
      <c r="I324" s="172"/>
      <c r="J324" s="172"/>
      <c r="K324" s="172"/>
      <c r="L324" s="172"/>
      <c r="M324" s="172"/>
      <c r="N324" s="172"/>
      <c r="O324" s="172"/>
      <c r="P324" s="172"/>
      <c r="Q324" s="172"/>
      <c r="R324" s="172"/>
      <c r="S324" s="172"/>
      <c r="T324" s="172"/>
      <c r="U324" s="172"/>
      <c r="V324" s="172"/>
      <c r="W324" s="172"/>
      <c r="X324" s="172"/>
      <c r="Y324" s="172"/>
      <c r="Z324" s="172"/>
      <c r="AA324" s="172"/>
      <c r="AB324" s="172"/>
      <c r="AC324" s="172"/>
      <c r="AD324" s="172"/>
      <c r="AE324" s="172"/>
      <c r="AF324" s="172"/>
      <c r="AG324" s="172"/>
      <c r="AH324" s="172"/>
      <c r="AI324" s="172"/>
      <c r="AJ324" s="172"/>
      <c r="AK324" s="172"/>
      <c r="AL324" s="172"/>
      <c r="AM324" s="172"/>
      <c r="AN324" s="172"/>
      <c r="AO324" s="172"/>
      <c r="AP324" s="172"/>
      <c r="AQ324" s="172"/>
      <c r="AR324" s="172"/>
      <c r="AS324" s="172"/>
      <c r="AT324" s="172"/>
      <c r="AU324" s="172"/>
      <c r="AV324" s="172"/>
      <c r="AW324" s="172"/>
      <c r="AX324" s="172"/>
      <c r="AY324" s="172"/>
      <c r="AZ324" s="172"/>
      <c r="BA324" s="172"/>
      <c r="BB324" s="172"/>
      <c r="BC324" s="172"/>
      <c r="BD324" s="172"/>
      <c r="BE324" s="172"/>
      <c r="BF324" s="172"/>
      <c r="BG324" s="172"/>
      <c r="BH324" s="172"/>
      <c r="BI324" s="172"/>
      <c r="BJ324" s="172"/>
      <c r="BK324" s="172"/>
      <c r="BL324" s="172"/>
      <c r="BM324" s="172"/>
      <c r="BN324" s="172"/>
      <c r="BO324" s="172"/>
      <c r="BP324" s="172"/>
      <c r="BQ324" s="172"/>
      <c r="BR324" s="172"/>
      <c r="BS324" s="172"/>
      <c r="BT324" s="172"/>
      <c r="BU324" s="172"/>
      <c r="BV324" s="172"/>
      <c r="BW324" s="172"/>
      <c r="BX324" s="172"/>
      <c r="BY324" s="172"/>
      <c r="BZ324" s="172"/>
      <c r="CA324" s="172"/>
      <c r="CB324" s="172"/>
      <c r="CC324" s="172"/>
      <c r="CD324" s="172"/>
      <c r="CE324" s="172"/>
      <c r="CF324" s="172"/>
      <c r="CG324" s="172"/>
      <c r="CH324" s="172"/>
      <c r="CI324" s="172"/>
      <c r="CJ324" s="172"/>
      <c r="CK324" s="172"/>
      <c r="CL324" s="172"/>
      <c r="CM324" s="172"/>
      <c r="CN324" s="172"/>
      <c r="CO324" s="172"/>
      <c r="CP324" s="172"/>
      <c r="CQ324" s="172"/>
      <c r="CR324" s="172"/>
      <c r="CS324" s="172"/>
      <c r="CT324" s="172"/>
      <c r="CU324" s="172"/>
      <c r="CV324" s="172"/>
      <c r="CW324" s="172"/>
      <c r="CX324" s="172"/>
      <c r="CY324" s="172"/>
      <c r="CZ324" s="172"/>
      <c r="DA324" s="172"/>
      <c r="DB324" s="172"/>
      <c r="DC324" s="172"/>
      <c r="DD324" s="172"/>
      <c r="DE324" s="172"/>
      <c r="DF324" s="172"/>
      <c r="DG324" s="172"/>
      <c r="DH324" s="172"/>
      <c r="DI324" s="172"/>
      <c r="DJ324" s="172"/>
      <c r="DK324" s="172"/>
      <c r="DL324" s="172"/>
      <c r="DM324" s="172"/>
      <c r="DN324" s="172"/>
      <c r="DO324" s="172"/>
      <c r="DP324" s="172"/>
      <c r="DQ324" s="172"/>
      <c r="DR324" s="172"/>
      <c r="DS324" s="172"/>
      <c r="DT324" s="172"/>
      <c r="DU324" s="172"/>
      <c r="DV324" s="172"/>
      <c r="DW324" s="172"/>
      <c r="DX324" s="172"/>
      <c r="DY324" s="172"/>
      <c r="DZ324" s="172"/>
      <c r="EA324" s="172"/>
      <c r="EB324" s="172"/>
      <c r="EC324" s="172"/>
      <c r="ED324" s="172"/>
      <c r="EE324" s="172"/>
      <c r="EF324" s="172"/>
      <c r="EG324" s="172"/>
      <c r="EH324" s="172"/>
      <c r="EI324" s="172"/>
      <c r="EJ324" s="172"/>
      <c r="EK324" s="172"/>
      <c r="EL324" s="172"/>
      <c r="EM324" s="172"/>
      <c r="EN324" s="172"/>
      <c r="EO324" s="172"/>
      <c r="EP324" s="230"/>
    </row>
    <row r="325" spans="1:146" s="162" customFormat="1" x14ac:dyDescent="0.45">
      <c r="A325" s="167">
        <v>6</v>
      </c>
      <c r="B325" s="167">
        <v>4</v>
      </c>
      <c r="C325" s="168" t="s">
        <v>117</v>
      </c>
      <c r="D325" s="168" t="s">
        <v>1</v>
      </c>
      <c r="E325" s="169" t="s">
        <v>1551</v>
      </c>
      <c r="F325" s="168" t="s">
        <v>81</v>
      </c>
      <c r="G325" s="170">
        <v>29</v>
      </c>
      <c r="H325" s="171" t="s">
        <v>1550</v>
      </c>
      <c r="I325" s="172"/>
      <c r="J325" s="172"/>
      <c r="K325" s="172"/>
      <c r="L325" s="172"/>
      <c r="M325" s="172"/>
      <c r="N325" s="172"/>
      <c r="O325" s="172"/>
      <c r="P325" s="172"/>
      <c r="Q325" s="172"/>
      <c r="R325" s="172"/>
      <c r="S325" s="172"/>
      <c r="T325" s="172"/>
      <c r="U325" s="172"/>
      <c r="V325" s="172"/>
      <c r="W325" s="172"/>
      <c r="X325" s="172"/>
      <c r="Y325" s="172"/>
      <c r="Z325" s="172"/>
      <c r="AA325" s="172"/>
      <c r="AB325" s="172"/>
      <c r="AC325" s="172"/>
      <c r="AD325" s="172"/>
      <c r="AE325" s="172"/>
      <c r="AF325" s="172"/>
      <c r="AG325" s="172"/>
      <c r="AH325" s="172"/>
      <c r="AI325" s="172"/>
      <c r="AJ325" s="172"/>
      <c r="AK325" s="172"/>
      <c r="AL325" s="172"/>
      <c r="AM325" s="172"/>
      <c r="AN325" s="172"/>
      <c r="AO325" s="172"/>
      <c r="AP325" s="172"/>
      <c r="AQ325" s="172"/>
      <c r="AR325" s="172"/>
      <c r="AS325" s="172"/>
      <c r="AT325" s="172"/>
      <c r="AU325" s="172"/>
      <c r="AV325" s="172"/>
      <c r="AW325" s="172"/>
      <c r="AX325" s="172"/>
      <c r="AY325" s="172"/>
      <c r="AZ325" s="172"/>
      <c r="BA325" s="172"/>
      <c r="BB325" s="172"/>
      <c r="BC325" s="172"/>
      <c r="BD325" s="172"/>
      <c r="BE325" s="172"/>
      <c r="BF325" s="172"/>
      <c r="BG325" s="172"/>
      <c r="BH325" s="172"/>
      <c r="BI325" s="172"/>
      <c r="BJ325" s="172"/>
      <c r="BK325" s="172"/>
      <c r="BL325" s="172"/>
      <c r="BM325" s="172"/>
      <c r="BN325" s="172"/>
      <c r="BO325" s="172"/>
      <c r="BP325" s="172"/>
      <c r="BQ325" s="172"/>
      <c r="BR325" s="172"/>
      <c r="BS325" s="172"/>
      <c r="BT325" s="172"/>
      <c r="BU325" s="172"/>
      <c r="BV325" s="172"/>
      <c r="BW325" s="172"/>
      <c r="BX325" s="172"/>
      <c r="BY325" s="172"/>
      <c r="BZ325" s="172"/>
      <c r="CA325" s="172"/>
      <c r="CB325" s="172"/>
      <c r="CC325" s="172"/>
      <c r="CD325" s="172"/>
      <c r="CE325" s="172"/>
      <c r="CF325" s="172"/>
      <c r="CG325" s="172"/>
      <c r="CH325" s="172"/>
      <c r="CI325" s="172"/>
      <c r="CJ325" s="172"/>
      <c r="CK325" s="172"/>
      <c r="CL325" s="172"/>
      <c r="CM325" s="172"/>
      <c r="CN325" s="172"/>
      <c r="CO325" s="172"/>
      <c r="CP325" s="172"/>
      <c r="CQ325" s="172"/>
      <c r="CR325" s="172"/>
      <c r="CS325" s="172"/>
      <c r="CT325" s="172"/>
      <c r="CU325" s="172"/>
      <c r="CV325" s="172"/>
      <c r="CW325" s="172"/>
      <c r="CX325" s="172"/>
      <c r="CY325" s="172"/>
      <c r="CZ325" s="172"/>
      <c r="DA325" s="172"/>
      <c r="DB325" s="172"/>
      <c r="DC325" s="172"/>
      <c r="DD325" s="172"/>
      <c r="DE325" s="172"/>
      <c r="DF325" s="172"/>
      <c r="DG325" s="172"/>
      <c r="DH325" s="172"/>
      <c r="DI325" s="172"/>
      <c r="DJ325" s="172"/>
      <c r="DK325" s="172"/>
      <c r="DL325" s="172"/>
      <c r="DM325" s="172"/>
      <c r="DN325" s="172"/>
      <c r="DO325" s="172"/>
      <c r="DP325" s="172"/>
      <c r="DQ325" s="172"/>
      <c r="DR325" s="172"/>
      <c r="DS325" s="172"/>
      <c r="DT325" s="172"/>
      <c r="DU325" s="172"/>
      <c r="DV325" s="172"/>
      <c r="DW325" s="172"/>
      <c r="DX325" s="172"/>
      <c r="DY325" s="172"/>
      <c r="DZ325" s="172"/>
      <c r="EA325" s="172"/>
      <c r="EB325" s="172"/>
      <c r="EC325" s="172"/>
      <c r="ED325" s="172"/>
      <c r="EE325" s="172"/>
      <c r="EF325" s="172"/>
      <c r="EG325" s="172"/>
      <c r="EH325" s="172"/>
      <c r="EI325" s="172"/>
      <c r="EJ325" s="172"/>
      <c r="EK325" s="172"/>
      <c r="EL325" s="172"/>
      <c r="EM325" s="172"/>
      <c r="EN325" s="172"/>
      <c r="EO325" s="172"/>
      <c r="EP325" s="230"/>
    </row>
    <row r="326" spans="1:146" s="162" customFormat="1" x14ac:dyDescent="0.45">
      <c r="A326" s="167">
        <v>6</v>
      </c>
      <c r="B326" s="167">
        <v>4</v>
      </c>
      <c r="C326" s="168" t="s">
        <v>117</v>
      </c>
      <c r="D326" s="168" t="s">
        <v>1</v>
      </c>
      <c r="E326" s="169" t="s">
        <v>1552</v>
      </c>
      <c r="F326" s="168" t="s">
        <v>81</v>
      </c>
      <c r="G326" s="170">
        <v>25</v>
      </c>
      <c r="H326" s="171" t="s">
        <v>1553</v>
      </c>
      <c r="I326" s="172"/>
      <c r="J326" s="172"/>
      <c r="K326" s="172"/>
      <c r="L326" s="172"/>
      <c r="M326" s="172"/>
      <c r="N326" s="172"/>
      <c r="O326" s="172"/>
      <c r="P326" s="172"/>
      <c r="Q326" s="172"/>
      <c r="R326" s="172"/>
      <c r="S326" s="172"/>
      <c r="T326" s="172"/>
      <c r="U326" s="172"/>
      <c r="V326" s="172"/>
      <c r="W326" s="172"/>
      <c r="X326" s="172"/>
      <c r="Y326" s="172"/>
      <c r="Z326" s="172"/>
      <c r="AA326" s="172"/>
      <c r="AB326" s="172"/>
      <c r="AC326" s="172"/>
      <c r="AD326" s="172"/>
      <c r="AE326" s="172"/>
      <c r="AF326" s="172"/>
      <c r="AG326" s="172"/>
      <c r="AH326" s="172"/>
      <c r="AI326" s="172"/>
      <c r="AJ326" s="172"/>
      <c r="AK326" s="172"/>
      <c r="AL326" s="172"/>
      <c r="AM326" s="172"/>
      <c r="AN326" s="172"/>
      <c r="AO326" s="172"/>
      <c r="AP326" s="172"/>
      <c r="AQ326" s="172"/>
      <c r="AR326" s="172"/>
      <c r="AS326" s="172"/>
      <c r="AT326" s="172"/>
      <c r="AU326" s="172"/>
      <c r="AV326" s="172"/>
      <c r="AW326" s="172"/>
      <c r="AX326" s="172"/>
      <c r="AY326" s="172"/>
      <c r="AZ326" s="172"/>
      <c r="BA326" s="172"/>
      <c r="BB326" s="172"/>
      <c r="BC326" s="172"/>
      <c r="BD326" s="172"/>
      <c r="BE326" s="172"/>
      <c r="BF326" s="172"/>
      <c r="BG326" s="172"/>
      <c r="BH326" s="172"/>
      <c r="BI326" s="172"/>
      <c r="BJ326" s="172"/>
      <c r="BK326" s="172"/>
      <c r="BL326" s="172"/>
      <c r="BM326" s="172"/>
      <c r="BN326" s="172"/>
      <c r="BO326" s="172"/>
      <c r="BP326" s="172"/>
      <c r="BQ326" s="172"/>
      <c r="BR326" s="172"/>
      <c r="BS326" s="172"/>
      <c r="BT326" s="172"/>
      <c r="BU326" s="172"/>
      <c r="BV326" s="172"/>
      <c r="BW326" s="172"/>
      <c r="BX326" s="172"/>
      <c r="BY326" s="172"/>
      <c r="BZ326" s="172"/>
      <c r="CA326" s="172"/>
      <c r="CB326" s="172"/>
      <c r="CC326" s="172"/>
      <c r="CD326" s="172"/>
      <c r="CE326" s="172"/>
      <c r="CF326" s="172"/>
      <c r="CG326" s="172"/>
      <c r="CH326" s="172"/>
      <c r="CI326" s="172"/>
      <c r="CJ326" s="172"/>
      <c r="CK326" s="172"/>
      <c r="CL326" s="172"/>
      <c r="CM326" s="172"/>
      <c r="CN326" s="172"/>
      <c r="CO326" s="172"/>
      <c r="CP326" s="172"/>
      <c r="CQ326" s="172"/>
      <c r="CR326" s="172"/>
      <c r="CS326" s="172"/>
      <c r="CT326" s="172"/>
      <c r="CU326" s="172"/>
      <c r="CV326" s="172"/>
      <c r="CW326" s="172"/>
      <c r="CX326" s="172"/>
      <c r="CY326" s="172"/>
      <c r="CZ326" s="172"/>
      <c r="DA326" s="172"/>
      <c r="DB326" s="172"/>
      <c r="DC326" s="172"/>
      <c r="DD326" s="172"/>
      <c r="DE326" s="172"/>
      <c r="DF326" s="172"/>
      <c r="DG326" s="172"/>
      <c r="DH326" s="172"/>
      <c r="DI326" s="172"/>
      <c r="DJ326" s="172"/>
      <c r="DK326" s="172"/>
      <c r="DL326" s="172"/>
      <c r="DM326" s="172"/>
      <c r="DN326" s="172"/>
      <c r="DO326" s="172"/>
      <c r="DP326" s="172"/>
      <c r="DQ326" s="172"/>
      <c r="DR326" s="172"/>
      <c r="DS326" s="172"/>
      <c r="DT326" s="172"/>
      <c r="DU326" s="172"/>
      <c r="DV326" s="172"/>
      <c r="DW326" s="172"/>
      <c r="DX326" s="172"/>
      <c r="DY326" s="172"/>
      <c r="DZ326" s="172"/>
      <c r="EA326" s="172"/>
      <c r="EB326" s="172"/>
      <c r="EC326" s="172"/>
      <c r="ED326" s="172"/>
      <c r="EE326" s="172"/>
      <c r="EF326" s="172"/>
      <c r="EG326" s="172"/>
      <c r="EH326" s="172"/>
      <c r="EI326" s="172"/>
      <c r="EJ326" s="172"/>
      <c r="EK326" s="172"/>
      <c r="EL326" s="172"/>
      <c r="EM326" s="172"/>
      <c r="EN326" s="172"/>
      <c r="EO326" s="172"/>
      <c r="EP326" s="230"/>
    </row>
    <row r="327" spans="1:146" s="162" customFormat="1" x14ac:dyDescent="0.45">
      <c r="A327" s="167">
        <v>6</v>
      </c>
      <c r="B327" s="167">
        <v>4</v>
      </c>
      <c r="C327" s="168" t="s">
        <v>117</v>
      </c>
      <c r="D327" s="168" t="s">
        <v>1</v>
      </c>
      <c r="E327" s="169" t="s">
        <v>1554</v>
      </c>
      <c r="F327" s="168" t="s">
        <v>81</v>
      </c>
      <c r="G327" s="170">
        <v>28</v>
      </c>
      <c r="H327" s="171" t="s">
        <v>1555</v>
      </c>
      <c r="I327" s="172"/>
      <c r="J327" s="172"/>
      <c r="K327" s="172"/>
      <c r="L327" s="172"/>
      <c r="M327" s="172"/>
      <c r="N327" s="172"/>
      <c r="O327" s="172"/>
      <c r="P327" s="172"/>
      <c r="Q327" s="172"/>
      <c r="R327" s="172"/>
      <c r="S327" s="172"/>
      <c r="T327" s="172"/>
      <c r="U327" s="172"/>
      <c r="V327" s="172"/>
      <c r="W327" s="172"/>
      <c r="X327" s="172"/>
      <c r="Y327" s="172"/>
      <c r="Z327" s="172"/>
      <c r="AA327" s="172"/>
      <c r="AB327" s="172"/>
      <c r="AC327" s="172"/>
      <c r="AD327" s="172"/>
      <c r="AE327" s="172"/>
      <c r="AF327" s="172"/>
      <c r="AG327" s="172"/>
      <c r="AH327" s="172"/>
      <c r="AI327" s="172"/>
      <c r="AJ327" s="172"/>
      <c r="AK327" s="172"/>
      <c r="AL327" s="172"/>
      <c r="AM327" s="172"/>
      <c r="AN327" s="172"/>
      <c r="AO327" s="172"/>
      <c r="AP327" s="172"/>
      <c r="AQ327" s="172"/>
      <c r="AR327" s="172"/>
      <c r="AS327" s="172"/>
      <c r="AT327" s="172"/>
      <c r="AU327" s="172"/>
      <c r="AV327" s="172"/>
      <c r="AW327" s="172"/>
      <c r="AX327" s="172"/>
      <c r="AY327" s="172"/>
      <c r="AZ327" s="172"/>
      <c r="BA327" s="172"/>
      <c r="BB327" s="172"/>
      <c r="BC327" s="172"/>
      <c r="BD327" s="172"/>
      <c r="BE327" s="172"/>
      <c r="BF327" s="172"/>
      <c r="BG327" s="172"/>
      <c r="BH327" s="172"/>
      <c r="BI327" s="172"/>
      <c r="BJ327" s="172"/>
      <c r="BK327" s="172"/>
      <c r="BL327" s="172"/>
      <c r="BM327" s="172"/>
      <c r="BN327" s="172"/>
      <c r="BO327" s="172"/>
      <c r="BP327" s="172"/>
      <c r="BQ327" s="172"/>
      <c r="BR327" s="172"/>
      <c r="BS327" s="172"/>
      <c r="BT327" s="172"/>
      <c r="BU327" s="172"/>
      <c r="BV327" s="172"/>
      <c r="BW327" s="172"/>
      <c r="BX327" s="172"/>
      <c r="BY327" s="172"/>
      <c r="BZ327" s="172"/>
      <c r="CA327" s="172"/>
      <c r="CB327" s="172"/>
      <c r="CC327" s="172"/>
      <c r="CD327" s="172"/>
      <c r="CE327" s="172"/>
      <c r="CF327" s="172"/>
      <c r="CG327" s="172"/>
      <c r="CH327" s="172"/>
      <c r="CI327" s="172"/>
      <c r="CJ327" s="172"/>
      <c r="CK327" s="172"/>
      <c r="CL327" s="172"/>
      <c r="CM327" s="172"/>
      <c r="CN327" s="172"/>
      <c r="CO327" s="172"/>
      <c r="CP327" s="172"/>
      <c r="CQ327" s="172"/>
      <c r="CR327" s="172"/>
      <c r="CS327" s="172"/>
      <c r="CT327" s="172"/>
      <c r="CU327" s="172"/>
      <c r="CV327" s="172"/>
      <c r="CW327" s="172"/>
      <c r="CX327" s="172"/>
      <c r="CY327" s="172"/>
      <c r="CZ327" s="172"/>
      <c r="DA327" s="172"/>
      <c r="DB327" s="172"/>
      <c r="DC327" s="172"/>
      <c r="DD327" s="172"/>
      <c r="DE327" s="172"/>
      <c r="DF327" s="172"/>
      <c r="DG327" s="172"/>
      <c r="DH327" s="172"/>
      <c r="DI327" s="172"/>
      <c r="DJ327" s="172"/>
      <c r="DK327" s="172"/>
      <c r="DL327" s="172"/>
      <c r="DM327" s="172"/>
      <c r="DN327" s="172"/>
      <c r="DO327" s="172"/>
      <c r="DP327" s="172"/>
      <c r="DQ327" s="172"/>
      <c r="DR327" s="172"/>
      <c r="DS327" s="172"/>
      <c r="DT327" s="172"/>
      <c r="DU327" s="172"/>
      <c r="DV327" s="172"/>
      <c r="DW327" s="172"/>
      <c r="DX327" s="172"/>
      <c r="DY327" s="172"/>
      <c r="DZ327" s="172"/>
      <c r="EA327" s="172"/>
      <c r="EB327" s="172"/>
      <c r="EC327" s="172"/>
      <c r="ED327" s="172"/>
      <c r="EE327" s="172"/>
      <c r="EF327" s="172"/>
      <c r="EG327" s="172"/>
      <c r="EH327" s="172"/>
      <c r="EI327" s="172"/>
      <c r="EJ327" s="172"/>
      <c r="EK327" s="172"/>
      <c r="EL327" s="172"/>
      <c r="EM327" s="172"/>
      <c r="EN327" s="172"/>
      <c r="EO327" s="172"/>
      <c r="EP327" s="230"/>
    </row>
    <row r="328" spans="1:146" s="162" customFormat="1" ht="26.25" x14ac:dyDescent="0.45">
      <c r="A328" s="167">
        <v>6</v>
      </c>
      <c r="B328" s="167">
        <v>4</v>
      </c>
      <c r="C328" s="168" t="s">
        <v>117</v>
      </c>
      <c r="D328" s="168" t="s">
        <v>1</v>
      </c>
      <c r="E328" s="169" t="s">
        <v>1556</v>
      </c>
      <c r="F328" s="168" t="s">
        <v>81</v>
      </c>
      <c r="G328" s="170">
        <v>4</v>
      </c>
      <c r="H328" s="171" t="s">
        <v>730</v>
      </c>
      <c r="I328" s="172"/>
      <c r="J328" s="172"/>
      <c r="K328" s="172"/>
      <c r="L328" s="172"/>
      <c r="M328" s="172"/>
      <c r="N328" s="172"/>
      <c r="O328" s="172"/>
      <c r="P328" s="172"/>
      <c r="Q328" s="172"/>
      <c r="R328" s="172"/>
      <c r="S328" s="172"/>
      <c r="T328" s="172"/>
      <c r="U328" s="172"/>
      <c r="V328" s="172"/>
      <c r="W328" s="172"/>
      <c r="X328" s="172"/>
      <c r="Y328" s="172"/>
      <c r="Z328" s="172"/>
      <c r="AA328" s="172"/>
      <c r="AB328" s="172"/>
      <c r="AC328" s="172"/>
      <c r="AD328" s="172"/>
      <c r="AE328" s="172"/>
      <c r="AF328" s="172"/>
      <c r="AG328" s="172"/>
      <c r="AH328" s="172"/>
      <c r="AI328" s="172"/>
      <c r="AJ328" s="172"/>
      <c r="AK328" s="172"/>
      <c r="AL328" s="172"/>
      <c r="AM328" s="172"/>
      <c r="AN328" s="172"/>
      <c r="AO328" s="172"/>
      <c r="AP328" s="172"/>
      <c r="AQ328" s="172"/>
      <c r="AR328" s="172"/>
      <c r="AS328" s="172"/>
      <c r="AT328" s="172"/>
      <c r="AU328" s="172"/>
      <c r="AV328" s="172"/>
      <c r="AW328" s="172"/>
      <c r="AX328" s="172"/>
      <c r="AY328" s="172"/>
      <c r="AZ328" s="172"/>
      <c r="BA328" s="172"/>
      <c r="BB328" s="172"/>
      <c r="BC328" s="172"/>
      <c r="BD328" s="172"/>
      <c r="BE328" s="172"/>
      <c r="BF328" s="172"/>
      <c r="BG328" s="172"/>
      <c r="BH328" s="172"/>
      <c r="BI328" s="172"/>
      <c r="BJ328" s="172"/>
      <c r="BK328" s="172"/>
      <c r="BL328" s="172"/>
      <c r="BM328" s="172"/>
      <c r="BN328" s="172"/>
      <c r="BO328" s="172"/>
      <c r="BP328" s="172"/>
      <c r="BQ328" s="172"/>
      <c r="BR328" s="172"/>
      <c r="BS328" s="172"/>
      <c r="BT328" s="172"/>
      <c r="BU328" s="172"/>
      <c r="BV328" s="172"/>
      <c r="BW328" s="172"/>
      <c r="BX328" s="172"/>
      <c r="BY328" s="172"/>
      <c r="BZ328" s="172"/>
      <c r="CA328" s="172"/>
      <c r="CB328" s="172"/>
      <c r="CC328" s="172"/>
      <c r="CD328" s="172"/>
      <c r="CE328" s="172"/>
      <c r="CF328" s="172"/>
      <c r="CG328" s="172"/>
      <c r="CH328" s="172"/>
      <c r="CI328" s="172"/>
      <c r="CJ328" s="172"/>
      <c r="CK328" s="172"/>
      <c r="CL328" s="172"/>
      <c r="CM328" s="172"/>
      <c r="CN328" s="172"/>
      <c r="CO328" s="172"/>
      <c r="CP328" s="172"/>
      <c r="CQ328" s="172"/>
      <c r="CR328" s="172"/>
      <c r="CS328" s="172"/>
      <c r="CT328" s="172"/>
      <c r="CU328" s="172"/>
      <c r="CV328" s="172"/>
      <c r="CW328" s="172"/>
      <c r="CX328" s="172"/>
      <c r="CY328" s="172"/>
      <c r="CZ328" s="172"/>
      <c r="DA328" s="172"/>
      <c r="DB328" s="172"/>
      <c r="DC328" s="172"/>
      <c r="DD328" s="172"/>
      <c r="DE328" s="172"/>
      <c r="DF328" s="172"/>
      <c r="DG328" s="172"/>
      <c r="DH328" s="172"/>
      <c r="DI328" s="172"/>
      <c r="DJ328" s="172"/>
      <c r="DK328" s="172"/>
      <c r="DL328" s="172"/>
      <c r="DM328" s="172"/>
      <c r="DN328" s="172"/>
      <c r="DO328" s="172"/>
      <c r="DP328" s="172"/>
      <c r="DQ328" s="172"/>
      <c r="DR328" s="172"/>
      <c r="DS328" s="172"/>
      <c r="DT328" s="172"/>
      <c r="DU328" s="172"/>
      <c r="DV328" s="172"/>
      <c r="DW328" s="172"/>
      <c r="DX328" s="172"/>
      <c r="DY328" s="172"/>
      <c r="DZ328" s="172"/>
      <c r="EA328" s="172"/>
      <c r="EB328" s="172"/>
      <c r="EC328" s="172"/>
      <c r="ED328" s="172"/>
      <c r="EE328" s="172"/>
      <c r="EF328" s="172"/>
      <c r="EG328" s="172"/>
      <c r="EH328" s="172"/>
      <c r="EI328" s="172"/>
      <c r="EJ328" s="172"/>
      <c r="EK328" s="172"/>
      <c r="EL328" s="172"/>
      <c r="EM328" s="172"/>
      <c r="EN328" s="172"/>
      <c r="EO328" s="172"/>
      <c r="EP328" s="230"/>
    </row>
    <row r="329" spans="1:146" s="162" customFormat="1" x14ac:dyDescent="0.45">
      <c r="A329" s="167">
        <v>6</v>
      </c>
      <c r="B329" s="167">
        <v>4</v>
      </c>
      <c r="C329" s="168" t="s">
        <v>117</v>
      </c>
      <c r="D329" s="168" t="s">
        <v>1</v>
      </c>
      <c r="E329" s="169" t="s">
        <v>1557</v>
      </c>
      <c r="F329" s="168" t="s">
        <v>81</v>
      </c>
      <c r="G329" s="170">
        <v>3</v>
      </c>
      <c r="H329" s="171" t="s">
        <v>1550</v>
      </c>
      <c r="I329" s="172"/>
      <c r="J329" s="172"/>
      <c r="K329" s="172"/>
      <c r="L329" s="172"/>
      <c r="M329" s="172"/>
      <c r="N329" s="172"/>
      <c r="O329" s="172"/>
      <c r="P329" s="172"/>
      <c r="Q329" s="172"/>
      <c r="R329" s="172"/>
      <c r="S329" s="172"/>
      <c r="T329" s="172"/>
      <c r="U329" s="172"/>
      <c r="V329" s="172"/>
      <c r="W329" s="172"/>
      <c r="X329" s="172"/>
      <c r="Y329" s="172"/>
      <c r="Z329" s="172"/>
      <c r="AA329" s="172"/>
      <c r="AB329" s="172"/>
      <c r="AC329" s="172"/>
      <c r="AD329" s="172"/>
      <c r="AE329" s="172"/>
      <c r="AF329" s="172"/>
      <c r="AG329" s="172"/>
      <c r="AH329" s="172"/>
      <c r="AI329" s="172"/>
      <c r="AJ329" s="172"/>
      <c r="AK329" s="172"/>
      <c r="AL329" s="172"/>
      <c r="AM329" s="172"/>
      <c r="AN329" s="172"/>
      <c r="AO329" s="172"/>
      <c r="AP329" s="172"/>
      <c r="AQ329" s="172"/>
      <c r="AR329" s="172"/>
      <c r="AS329" s="172"/>
      <c r="AT329" s="172"/>
      <c r="AU329" s="172"/>
      <c r="AV329" s="172"/>
      <c r="AW329" s="172"/>
      <c r="AX329" s="172"/>
      <c r="AY329" s="172"/>
      <c r="AZ329" s="172"/>
      <c r="BA329" s="172"/>
      <c r="BB329" s="172"/>
      <c r="BC329" s="172"/>
      <c r="BD329" s="172"/>
      <c r="BE329" s="172"/>
      <c r="BF329" s="172"/>
      <c r="BG329" s="172"/>
      <c r="BH329" s="172"/>
      <c r="BI329" s="172"/>
      <c r="BJ329" s="172"/>
      <c r="BK329" s="172"/>
      <c r="BL329" s="172"/>
      <c r="BM329" s="172"/>
      <c r="BN329" s="172"/>
      <c r="BO329" s="172"/>
      <c r="BP329" s="172"/>
      <c r="BQ329" s="172"/>
      <c r="BR329" s="172"/>
      <c r="BS329" s="172"/>
      <c r="BT329" s="172"/>
      <c r="BU329" s="172"/>
      <c r="BV329" s="172"/>
      <c r="BW329" s="172"/>
      <c r="BX329" s="172"/>
      <c r="BY329" s="172"/>
      <c r="BZ329" s="172"/>
      <c r="CA329" s="172"/>
      <c r="CB329" s="172"/>
      <c r="CC329" s="172"/>
      <c r="CD329" s="172"/>
      <c r="CE329" s="172"/>
      <c r="CF329" s="172"/>
      <c r="CG329" s="172"/>
      <c r="CH329" s="172"/>
      <c r="CI329" s="172"/>
      <c r="CJ329" s="172"/>
      <c r="CK329" s="172"/>
      <c r="CL329" s="172"/>
      <c r="CM329" s="172"/>
      <c r="CN329" s="172"/>
      <c r="CO329" s="172"/>
      <c r="CP329" s="172"/>
      <c r="CQ329" s="172"/>
      <c r="CR329" s="172"/>
      <c r="CS329" s="172"/>
      <c r="CT329" s="172"/>
      <c r="CU329" s="172"/>
      <c r="CV329" s="172"/>
      <c r="CW329" s="172"/>
      <c r="CX329" s="172"/>
      <c r="CY329" s="172"/>
      <c r="CZ329" s="172"/>
      <c r="DA329" s="172"/>
      <c r="DB329" s="172"/>
      <c r="DC329" s="172"/>
      <c r="DD329" s="172"/>
      <c r="DE329" s="172"/>
      <c r="DF329" s="172"/>
      <c r="DG329" s="172"/>
      <c r="DH329" s="172"/>
      <c r="DI329" s="172"/>
      <c r="DJ329" s="172"/>
      <c r="DK329" s="172"/>
      <c r="DL329" s="172"/>
      <c r="DM329" s="172"/>
      <c r="DN329" s="172"/>
      <c r="DO329" s="172"/>
      <c r="DP329" s="172"/>
      <c r="DQ329" s="172"/>
      <c r="DR329" s="172"/>
      <c r="DS329" s="172"/>
      <c r="DT329" s="172"/>
      <c r="DU329" s="172"/>
      <c r="DV329" s="172"/>
      <c r="DW329" s="172"/>
      <c r="DX329" s="172"/>
      <c r="DY329" s="172"/>
      <c r="DZ329" s="172"/>
      <c r="EA329" s="172"/>
      <c r="EB329" s="172"/>
      <c r="EC329" s="172"/>
      <c r="ED329" s="172"/>
      <c r="EE329" s="172"/>
      <c r="EF329" s="172"/>
      <c r="EG329" s="172"/>
      <c r="EH329" s="172"/>
      <c r="EI329" s="172"/>
      <c r="EJ329" s="172"/>
      <c r="EK329" s="172"/>
      <c r="EL329" s="172"/>
      <c r="EM329" s="172"/>
      <c r="EN329" s="172"/>
      <c r="EO329" s="172"/>
      <c r="EP329" s="230"/>
    </row>
    <row r="330" spans="1:146" s="162" customFormat="1" x14ac:dyDescent="0.45">
      <c r="A330" s="167">
        <v>6</v>
      </c>
      <c r="B330" s="167">
        <v>4</v>
      </c>
      <c r="C330" s="168" t="s">
        <v>117</v>
      </c>
      <c r="D330" s="168" t="s">
        <v>1</v>
      </c>
      <c r="E330" s="169" t="s">
        <v>1558</v>
      </c>
      <c r="F330" s="168" t="s">
        <v>81</v>
      </c>
      <c r="G330" s="170">
        <v>20</v>
      </c>
      <c r="H330" s="171" t="s">
        <v>1559</v>
      </c>
      <c r="I330" s="172"/>
      <c r="J330" s="172"/>
      <c r="K330" s="172"/>
      <c r="L330" s="172"/>
      <c r="M330" s="172"/>
      <c r="N330" s="172"/>
      <c r="O330" s="172"/>
      <c r="P330" s="172"/>
      <c r="Q330" s="172"/>
      <c r="R330" s="172"/>
      <c r="S330" s="172"/>
      <c r="T330" s="172"/>
      <c r="U330" s="172"/>
      <c r="V330" s="172"/>
      <c r="W330" s="172"/>
      <c r="X330" s="172"/>
      <c r="Y330" s="172"/>
      <c r="Z330" s="172"/>
      <c r="AA330" s="172"/>
      <c r="AB330" s="172"/>
      <c r="AC330" s="172"/>
      <c r="AD330" s="172"/>
      <c r="AE330" s="172"/>
      <c r="AF330" s="172"/>
      <c r="AG330" s="172"/>
      <c r="AH330" s="172"/>
      <c r="AI330" s="172"/>
      <c r="AJ330" s="172"/>
      <c r="AK330" s="172"/>
      <c r="AL330" s="172"/>
      <c r="AM330" s="172"/>
      <c r="AN330" s="172"/>
      <c r="AO330" s="172"/>
      <c r="AP330" s="172"/>
      <c r="AQ330" s="172"/>
      <c r="AR330" s="172"/>
      <c r="AS330" s="172"/>
      <c r="AT330" s="172"/>
      <c r="AU330" s="172"/>
      <c r="AV330" s="172"/>
      <c r="AW330" s="172"/>
      <c r="AX330" s="172"/>
      <c r="AY330" s="172"/>
      <c r="AZ330" s="172"/>
      <c r="BA330" s="172"/>
      <c r="BB330" s="172"/>
      <c r="BC330" s="172"/>
      <c r="BD330" s="172"/>
      <c r="BE330" s="172"/>
      <c r="BF330" s="172"/>
      <c r="BG330" s="172"/>
      <c r="BH330" s="172"/>
      <c r="BI330" s="172"/>
      <c r="BJ330" s="172"/>
      <c r="BK330" s="172"/>
      <c r="BL330" s="172"/>
      <c r="BM330" s="172"/>
      <c r="BN330" s="172"/>
      <c r="BO330" s="172"/>
      <c r="BP330" s="172"/>
      <c r="BQ330" s="172"/>
      <c r="BR330" s="172"/>
      <c r="BS330" s="172"/>
      <c r="BT330" s="172"/>
      <c r="BU330" s="172"/>
      <c r="BV330" s="172"/>
      <c r="BW330" s="172"/>
      <c r="BX330" s="172"/>
      <c r="BY330" s="172"/>
      <c r="BZ330" s="172"/>
      <c r="CA330" s="172"/>
      <c r="CB330" s="172"/>
      <c r="CC330" s="172"/>
      <c r="CD330" s="172"/>
      <c r="CE330" s="172"/>
      <c r="CF330" s="172"/>
      <c r="CG330" s="172"/>
      <c r="CH330" s="172"/>
      <c r="CI330" s="172"/>
      <c r="CJ330" s="172"/>
      <c r="CK330" s="172"/>
      <c r="CL330" s="172"/>
      <c r="CM330" s="172"/>
      <c r="CN330" s="172"/>
      <c r="CO330" s="172"/>
      <c r="CP330" s="172"/>
      <c r="CQ330" s="172"/>
      <c r="CR330" s="172"/>
      <c r="CS330" s="172"/>
      <c r="CT330" s="172"/>
      <c r="CU330" s="172"/>
      <c r="CV330" s="172"/>
      <c r="CW330" s="172"/>
      <c r="CX330" s="172"/>
      <c r="CY330" s="172"/>
      <c r="CZ330" s="172"/>
      <c r="DA330" s="172"/>
      <c r="DB330" s="172"/>
      <c r="DC330" s="172"/>
      <c r="DD330" s="172"/>
      <c r="DE330" s="172"/>
      <c r="DF330" s="172"/>
      <c r="DG330" s="172"/>
      <c r="DH330" s="172"/>
      <c r="DI330" s="172"/>
      <c r="DJ330" s="172"/>
      <c r="DK330" s="172"/>
      <c r="DL330" s="172"/>
      <c r="DM330" s="172"/>
      <c r="DN330" s="172"/>
      <c r="DO330" s="172"/>
      <c r="DP330" s="172"/>
      <c r="DQ330" s="172"/>
      <c r="DR330" s="172"/>
      <c r="DS330" s="172"/>
      <c r="DT330" s="172"/>
      <c r="DU330" s="172"/>
      <c r="DV330" s="172"/>
      <c r="DW330" s="172"/>
      <c r="DX330" s="172"/>
      <c r="DY330" s="172"/>
      <c r="DZ330" s="172"/>
      <c r="EA330" s="172"/>
      <c r="EB330" s="172"/>
      <c r="EC330" s="172"/>
      <c r="ED330" s="172"/>
      <c r="EE330" s="172"/>
      <c r="EF330" s="172"/>
      <c r="EG330" s="172"/>
      <c r="EH330" s="172"/>
      <c r="EI330" s="172"/>
      <c r="EJ330" s="172"/>
      <c r="EK330" s="172"/>
      <c r="EL330" s="172"/>
      <c r="EM330" s="172"/>
      <c r="EN330" s="172"/>
      <c r="EO330" s="172"/>
      <c r="EP330" s="230"/>
    </row>
    <row r="331" spans="1:146" s="162" customFormat="1" x14ac:dyDescent="0.45">
      <c r="A331" s="167">
        <v>6</v>
      </c>
      <c r="B331" s="167">
        <v>4</v>
      </c>
      <c r="C331" s="168" t="s">
        <v>117</v>
      </c>
      <c r="D331" s="168" t="s">
        <v>1</v>
      </c>
      <c r="E331" s="169" t="s">
        <v>1560</v>
      </c>
      <c r="F331" s="168" t="s">
        <v>81</v>
      </c>
      <c r="G331" s="170">
        <v>275</v>
      </c>
      <c r="H331" s="171" t="s">
        <v>1550</v>
      </c>
      <c r="I331" s="172"/>
      <c r="J331" s="172"/>
      <c r="K331" s="172"/>
      <c r="L331" s="172"/>
      <c r="M331" s="172"/>
      <c r="N331" s="172"/>
      <c r="O331" s="172"/>
      <c r="P331" s="172"/>
      <c r="Q331" s="172"/>
      <c r="R331" s="172"/>
      <c r="S331" s="172"/>
      <c r="T331" s="172"/>
      <c r="U331" s="172"/>
      <c r="V331" s="172"/>
      <c r="W331" s="172"/>
      <c r="X331" s="172"/>
      <c r="Y331" s="172"/>
      <c r="Z331" s="172"/>
      <c r="AA331" s="172"/>
      <c r="AB331" s="172"/>
      <c r="AC331" s="172"/>
      <c r="AD331" s="172"/>
      <c r="AE331" s="172"/>
      <c r="AF331" s="172"/>
      <c r="AG331" s="172"/>
      <c r="AH331" s="172"/>
      <c r="AI331" s="172"/>
      <c r="AJ331" s="172"/>
      <c r="AK331" s="172"/>
      <c r="AL331" s="172"/>
      <c r="AM331" s="172"/>
      <c r="AN331" s="172"/>
      <c r="AO331" s="172"/>
      <c r="AP331" s="172"/>
      <c r="AQ331" s="172"/>
      <c r="AR331" s="172"/>
      <c r="AS331" s="172"/>
      <c r="AT331" s="172"/>
      <c r="AU331" s="172"/>
      <c r="AV331" s="172"/>
      <c r="AW331" s="172"/>
      <c r="AX331" s="172"/>
      <c r="AY331" s="172"/>
      <c r="AZ331" s="172"/>
      <c r="BA331" s="172"/>
      <c r="BB331" s="172"/>
      <c r="BC331" s="172"/>
      <c r="BD331" s="172"/>
      <c r="BE331" s="172"/>
      <c r="BF331" s="172"/>
      <c r="BG331" s="172"/>
      <c r="BH331" s="172"/>
      <c r="BI331" s="172"/>
      <c r="BJ331" s="172"/>
      <c r="BK331" s="172"/>
      <c r="BL331" s="172"/>
      <c r="BM331" s="172"/>
      <c r="BN331" s="172"/>
      <c r="BO331" s="172"/>
      <c r="BP331" s="172"/>
      <c r="BQ331" s="172"/>
      <c r="BR331" s="172"/>
      <c r="BS331" s="172"/>
      <c r="BT331" s="172"/>
      <c r="BU331" s="172"/>
      <c r="BV331" s="172"/>
      <c r="BW331" s="172"/>
      <c r="BX331" s="172"/>
      <c r="BY331" s="172"/>
      <c r="BZ331" s="172"/>
      <c r="CA331" s="172"/>
      <c r="CB331" s="172"/>
      <c r="CC331" s="172"/>
      <c r="CD331" s="172"/>
      <c r="CE331" s="172"/>
      <c r="CF331" s="172"/>
      <c r="CG331" s="172"/>
      <c r="CH331" s="172"/>
      <c r="CI331" s="172"/>
      <c r="CJ331" s="172"/>
      <c r="CK331" s="172"/>
      <c r="CL331" s="172"/>
      <c r="CM331" s="172"/>
      <c r="CN331" s="172"/>
      <c r="CO331" s="172"/>
      <c r="CP331" s="172"/>
      <c r="CQ331" s="172"/>
      <c r="CR331" s="172"/>
      <c r="CS331" s="172"/>
      <c r="CT331" s="172"/>
      <c r="CU331" s="172"/>
      <c r="CV331" s="172"/>
      <c r="CW331" s="172"/>
      <c r="CX331" s="172"/>
      <c r="CY331" s="172"/>
      <c r="CZ331" s="172"/>
      <c r="DA331" s="172"/>
      <c r="DB331" s="172"/>
      <c r="DC331" s="172"/>
      <c r="DD331" s="172"/>
      <c r="DE331" s="172"/>
      <c r="DF331" s="172"/>
      <c r="DG331" s="172"/>
      <c r="DH331" s="172"/>
      <c r="DI331" s="172"/>
      <c r="DJ331" s="172"/>
      <c r="DK331" s="172"/>
      <c r="DL331" s="172"/>
      <c r="DM331" s="172"/>
      <c r="DN331" s="172"/>
      <c r="DO331" s="172"/>
      <c r="DP331" s="172"/>
      <c r="DQ331" s="172"/>
      <c r="DR331" s="172"/>
      <c r="DS331" s="172"/>
      <c r="DT331" s="172"/>
      <c r="DU331" s="172"/>
      <c r="DV331" s="172"/>
      <c r="DW331" s="172"/>
      <c r="DX331" s="172"/>
      <c r="DY331" s="172"/>
      <c r="DZ331" s="172"/>
      <c r="EA331" s="172"/>
      <c r="EB331" s="172"/>
      <c r="EC331" s="172"/>
      <c r="ED331" s="172"/>
      <c r="EE331" s="172"/>
      <c r="EF331" s="172"/>
      <c r="EG331" s="172"/>
      <c r="EH331" s="172"/>
      <c r="EI331" s="172"/>
      <c r="EJ331" s="172"/>
      <c r="EK331" s="172"/>
      <c r="EL331" s="172"/>
      <c r="EM331" s="172"/>
      <c r="EN331" s="172"/>
      <c r="EO331" s="172"/>
      <c r="EP331" s="230"/>
    </row>
    <row r="332" spans="1:146" s="162" customFormat="1" x14ac:dyDescent="0.45">
      <c r="A332" s="167">
        <v>6</v>
      </c>
      <c r="B332" s="167">
        <v>4</v>
      </c>
      <c r="C332" s="168" t="s">
        <v>117</v>
      </c>
      <c r="D332" s="168" t="s">
        <v>1</v>
      </c>
      <c r="E332" s="169" t="s">
        <v>1561</v>
      </c>
      <c r="F332" s="168" t="s">
        <v>81</v>
      </c>
      <c r="G332" s="170">
        <v>41</v>
      </c>
      <c r="H332" s="171" t="s">
        <v>1550</v>
      </c>
      <c r="I332" s="172"/>
      <c r="J332" s="172"/>
      <c r="K332" s="172"/>
      <c r="L332" s="172"/>
      <c r="M332" s="172"/>
      <c r="N332" s="172"/>
      <c r="O332" s="172"/>
      <c r="P332" s="172"/>
      <c r="Q332" s="172"/>
      <c r="R332" s="172"/>
      <c r="S332" s="172"/>
      <c r="T332" s="172"/>
      <c r="U332" s="172"/>
      <c r="V332" s="172"/>
      <c r="W332" s="172"/>
      <c r="X332" s="172"/>
      <c r="Y332" s="172"/>
      <c r="Z332" s="172"/>
      <c r="AA332" s="172"/>
      <c r="AB332" s="172"/>
      <c r="AC332" s="172"/>
      <c r="AD332" s="172"/>
      <c r="AE332" s="172"/>
      <c r="AF332" s="172"/>
      <c r="AG332" s="172"/>
      <c r="AH332" s="172"/>
      <c r="AI332" s="172"/>
      <c r="AJ332" s="172"/>
      <c r="AK332" s="172"/>
      <c r="AL332" s="172"/>
      <c r="AM332" s="172"/>
      <c r="AN332" s="172"/>
      <c r="AO332" s="172"/>
      <c r="AP332" s="172"/>
      <c r="AQ332" s="172"/>
      <c r="AR332" s="172"/>
      <c r="AS332" s="172"/>
      <c r="AT332" s="172"/>
      <c r="AU332" s="172"/>
      <c r="AV332" s="172"/>
      <c r="AW332" s="172"/>
      <c r="AX332" s="172"/>
      <c r="AY332" s="172"/>
      <c r="AZ332" s="172"/>
      <c r="BA332" s="172"/>
      <c r="BB332" s="172"/>
      <c r="BC332" s="172"/>
      <c r="BD332" s="172"/>
      <c r="BE332" s="172"/>
      <c r="BF332" s="172"/>
      <c r="BG332" s="172"/>
      <c r="BH332" s="172"/>
      <c r="BI332" s="172"/>
      <c r="BJ332" s="172"/>
      <c r="BK332" s="172"/>
      <c r="BL332" s="172"/>
      <c r="BM332" s="172"/>
      <c r="BN332" s="172"/>
      <c r="BO332" s="172"/>
      <c r="BP332" s="172"/>
      <c r="BQ332" s="172"/>
      <c r="BR332" s="172"/>
      <c r="BS332" s="172"/>
      <c r="BT332" s="172"/>
      <c r="BU332" s="172"/>
      <c r="BV332" s="172"/>
      <c r="BW332" s="172"/>
      <c r="BX332" s="172"/>
      <c r="BY332" s="172"/>
      <c r="BZ332" s="172"/>
      <c r="CA332" s="172"/>
      <c r="CB332" s="172"/>
      <c r="CC332" s="172"/>
      <c r="CD332" s="172"/>
      <c r="CE332" s="172"/>
      <c r="CF332" s="172"/>
      <c r="CG332" s="172"/>
      <c r="CH332" s="172"/>
      <c r="CI332" s="172"/>
      <c r="CJ332" s="172"/>
      <c r="CK332" s="172"/>
      <c r="CL332" s="172"/>
      <c r="CM332" s="172"/>
      <c r="CN332" s="172"/>
      <c r="CO332" s="172"/>
      <c r="CP332" s="172"/>
      <c r="CQ332" s="172"/>
      <c r="CR332" s="172"/>
      <c r="CS332" s="172"/>
      <c r="CT332" s="172"/>
      <c r="CU332" s="172"/>
      <c r="CV332" s="172"/>
      <c r="CW332" s="172"/>
      <c r="CX332" s="172"/>
      <c r="CY332" s="172"/>
      <c r="CZ332" s="172"/>
      <c r="DA332" s="172"/>
      <c r="DB332" s="172"/>
      <c r="DC332" s="172"/>
      <c r="DD332" s="172"/>
      <c r="DE332" s="172"/>
      <c r="DF332" s="172"/>
      <c r="DG332" s="172"/>
      <c r="DH332" s="172"/>
      <c r="DI332" s="172"/>
      <c r="DJ332" s="172"/>
      <c r="DK332" s="172"/>
      <c r="DL332" s="172"/>
      <c r="DM332" s="172"/>
      <c r="DN332" s="172"/>
      <c r="DO332" s="172"/>
      <c r="DP332" s="172"/>
      <c r="DQ332" s="172"/>
      <c r="DR332" s="172"/>
      <c r="DS332" s="172"/>
      <c r="DT332" s="172"/>
      <c r="DU332" s="172"/>
      <c r="DV332" s="172"/>
      <c r="DW332" s="172"/>
      <c r="DX332" s="172"/>
      <c r="DY332" s="172"/>
      <c r="DZ332" s="172"/>
      <c r="EA332" s="172"/>
      <c r="EB332" s="172"/>
      <c r="EC332" s="172"/>
      <c r="ED332" s="172"/>
      <c r="EE332" s="172"/>
      <c r="EF332" s="172"/>
      <c r="EG332" s="172"/>
      <c r="EH332" s="172"/>
      <c r="EI332" s="172"/>
      <c r="EJ332" s="172"/>
      <c r="EK332" s="172"/>
      <c r="EL332" s="172"/>
      <c r="EM332" s="172"/>
      <c r="EN332" s="172"/>
      <c r="EO332" s="172"/>
      <c r="EP332" s="230"/>
    </row>
    <row r="333" spans="1:146" s="162" customFormat="1" x14ac:dyDescent="0.45">
      <c r="A333" s="167">
        <v>6</v>
      </c>
      <c r="B333" s="167">
        <v>4</v>
      </c>
      <c r="C333" s="168" t="s">
        <v>117</v>
      </c>
      <c r="D333" s="168" t="s">
        <v>1</v>
      </c>
      <c r="E333" s="169" t="s">
        <v>1562</v>
      </c>
      <c r="F333" s="168" t="s">
        <v>81</v>
      </c>
      <c r="G333" s="170">
        <v>34</v>
      </c>
      <c r="H333" s="171" t="s">
        <v>1563</v>
      </c>
      <c r="I333" s="172"/>
      <c r="J333" s="172"/>
      <c r="K333" s="172"/>
      <c r="L333" s="172"/>
      <c r="M333" s="172"/>
      <c r="N333" s="172"/>
      <c r="O333" s="172"/>
      <c r="P333" s="172"/>
      <c r="Q333" s="172"/>
      <c r="R333" s="172"/>
      <c r="S333" s="172"/>
      <c r="T333" s="172"/>
      <c r="U333" s="172"/>
      <c r="V333" s="172"/>
      <c r="W333" s="172"/>
      <c r="X333" s="172"/>
      <c r="Y333" s="172"/>
      <c r="Z333" s="172"/>
      <c r="AA333" s="172"/>
      <c r="AB333" s="172"/>
      <c r="AC333" s="172"/>
      <c r="AD333" s="172"/>
      <c r="AE333" s="172"/>
      <c r="AF333" s="172"/>
      <c r="AG333" s="172"/>
      <c r="AH333" s="172"/>
      <c r="AI333" s="172"/>
      <c r="AJ333" s="172"/>
      <c r="AK333" s="172"/>
      <c r="AL333" s="172"/>
      <c r="AM333" s="172"/>
      <c r="AN333" s="172"/>
      <c r="AO333" s="172"/>
      <c r="AP333" s="172"/>
      <c r="AQ333" s="172"/>
      <c r="AR333" s="172"/>
      <c r="AS333" s="172"/>
      <c r="AT333" s="172"/>
      <c r="AU333" s="172"/>
      <c r="AV333" s="172"/>
      <c r="AW333" s="172"/>
      <c r="AX333" s="172"/>
      <c r="AY333" s="172"/>
      <c r="AZ333" s="172"/>
      <c r="BA333" s="172"/>
      <c r="BB333" s="172"/>
      <c r="BC333" s="172"/>
      <c r="BD333" s="172"/>
      <c r="BE333" s="172"/>
      <c r="BF333" s="172"/>
      <c r="BG333" s="172"/>
      <c r="BH333" s="172"/>
      <c r="BI333" s="172"/>
      <c r="BJ333" s="172"/>
      <c r="BK333" s="172"/>
      <c r="BL333" s="172"/>
      <c r="BM333" s="172"/>
      <c r="BN333" s="172"/>
      <c r="BO333" s="172"/>
      <c r="BP333" s="172"/>
      <c r="BQ333" s="172"/>
      <c r="BR333" s="172"/>
      <c r="BS333" s="172"/>
      <c r="BT333" s="172"/>
      <c r="BU333" s="172"/>
      <c r="BV333" s="172"/>
      <c r="BW333" s="172"/>
      <c r="BX333" s="172"/>
      <c r="BY333" s="172"/>
      <c r="BZ333" s="172"/>
      <c r="CA333" s="172"/>
      <c r="CB333" s="172"/>
      <c r="CC333" s="172"/>
      <c r="CD333" s="172"/>
      <c r="CE333" s="172"/>
      <c r="CF333" s="172"/>
      <c r="CG333" s="172"/>
      <c r="CH333" s="172"/>
      <c r="CI333" s="172"/>
      <c r="CJ333" s="172"/>
      <c r="CK333" s="172"/>
      <c r="CL333" s="172"/>
      <c r="CM333" s="172"/>
      <c r="CN333" s="172"/>
      <c r="CO333" s="172"/>
      <c r="CP333" s="172"/>
      <c r="CQ333" s="172"/>
      <c r="CR333" s="172"/>
      <c r="CS333" s="172"/>
      <c r="CT333" s="172"/>
      <c r="CU333" s="172"/>
      <c r="CV333" s="172"/>
      <c r="CW333" s="172"/>
      <c r="CX333" s="172"/>
      <c r="CY333" s="172"/>
      <c r="CZ333" s="172"/>
      <c r="DA333" s="172"/>
      <c r="DB333" s="172"/>
      <c r="DC333" s="172"/>
      <c r="DD333" s="172"/>
      <c r="DE333" s="172"/>
      <c r="DF333" s="172"/>
      <c r="DG333" s="172"/>
      <c r="DH333" s="172"/>
      <c r="DI333" s="172"/>
      <c r="DJ333" s="172"/>
      <c r="DK333" s="172"/>
      <c r="DL333" s="172"/>
      <c r="DM333" s="172"/>
      <c r="DN333" s="172"/>
      <c r="DO333" s="172"/>
      <c r="DP333" s="172"/>
      <c r="DQ333" s="172"/>
      <c r="DR333" s="172"/>
      <c r="DS333" s="172"/>
      <c r="DT333" s="172"/>
      <c r="DU333" s="172"/>
      <c r="DV333" s="172"/>
      <c r="DW333" s="172"/>
      <c r="DX333" s="172"/>
      <c r="DY333" s="172"/>
      <c r="DZ333" s="172"/>
      <c r="EA333" s="172"/>
      <c r="EB333" s="172"/>
      <c r="EC333" s="172"/>
      <c r="ED333" s="172"/>
      <c r="EE333" s="172"/>
      <c r="EF333" s="172"/>
      <c r="EG333" s="172"/>
      <c r="EH333" s="172"/>
      <c r="EI333" s="172"/>
      <c r="EJ333" s="172"/>
      <c r="EK333" s="172"/>
      <c r="EL333" s="172"/>
      <c r="EM333" s="172"/>
      <c r="EN333" s="172"/>
      <c r="EO333" s="172"/>
      <c r="EP333" s="230"/>
    </row>
    <row r="334" spans="1:146" s="162" customFormat="1" x14ac:dyDescent="0.45">
      <c r="A334" s="167">
        <v>6</v>
      </c>
      <c r="B334" s="167">
        <v>4</v>
      </c>
      <c r="C334" s="168" t="s">
        <v>117</v>
      </c>
      <c r="D334" s="168" t="s">
        <v>1</v>
      </c>
      <c r="E334" s="169" t="s">
        <v>1564</v>
      </c>
      <c r="F334" s="168" t="s">
        <v>81</v>
      </c>
      <c r="G334" s="170">
        <v>46</v>
      </c>
      <c r="H334" s="171" t="s">
        <v>1550</v>
      </c>
      <c r="I334" s="172"/>
      <c r="J334" s="172"/>
      <c r="K334" s="172"/>
      <c r="L334" s="172"/>
      <c r="M334" s="172"/>
      <c r="N334" s="172"/>
      <c r="O334" s="172"/>
      <c r="P334" s="172"/>
      <c r="Q334" s="172"/>
      <c r="R334" s="172"/>
      <c r="S334" s="172"/>
      <c r="T334" s="172"/>
      <c r="U334" s="172"/>
      <c r="V334" s="172"/>
      <c r="W334" s="172"/>
      <c r="X334" s="172"/>
      <c r="Y334" s="172"/>
      <c r="Z334" s="172"/>
      <c r="AA334" s="172"/>
      <c r="AB334" s="172"/>
      <c r="AC334" s="172"/>
      <c r="AD334" s="172"/>
      <c r="AE334" s="172"/>
      <c r="AF334" s="172"/>
      <c r="AG334" s="172"/>
      <c r="AH334" s="172"/>
      <c r="AI334" s="172"/>
      <c r="AJ334" s="172"/>
      <c r="AK334" s="172"/>
      <c r="AL334" s="172"/>
      <c r="AM334" s="172"/>
      <c r="AN334" s="172"/>
      <c r="AO334" s="172"/>
      <c r="AP334" s="172"/>
      <c r="AQ334" s="172"/>
      <c r="AR334" s="172"/>
      <c r="AS334" s="172"/>
      <c r="AT334" s="172"/>
      <c r="AU334" s="172"/>
      <c r="AV334" s="172"/>
      <c r="AW334" s="172"/>
      <c r="AX334" s="172"/>
      <c r="AY334" s="172"/>
      <c r="AZ334" s="172"/>
      <c r="BA334" s="172"/>
      <c r="BB334" s="172"/>
      <c r="BC334" s="172"/>
      <c r="BD334" s="172"/>
      <c r="BE334" s="172"/>
      <c r="BF334" s="172"/>
      <c r="BG334" s="172"/>
      <c r="BH334" s="172"/>
      <c r="BI334" s="172"/>
      <c r="BJ334" s="172"/>
      <c r="BK334" s="172"/>
      <c r="BL334" s="172"/>
      <c r="BM334" s="172"/>
      <c r="BN334" s="172"/>
      <c r="BO334" s="172"/>
      <c r="BP334" s="172"/>
      <c r="BQ334" s="172"/>
      <c r="BR334" s="172"/>
      <c r="BS334" s="172"/>
      <c r="BT334" s="172"/>
      <c r="BU334" s="172"/>
      <c r="BV334" s="172"/>
      <c r="BW334" s="172"/>
      <c r="BX334" s="172"/>
      <c r="BY334" s="172"/>
      <c r="BZ334" s="172"/>
      <c r="CA334" s="172"/>
      <c r="CB334" s="172"/>
      <c r="CC334" s="172"/>
      <c r="CD334" s="172"/>
      <c r="CE334" s="172"/>
      <c r="CF334" s="172"/>
      <c r="CG334" s="172"/>
      <c r="CH334" s="172"/>
      <c r="CI334" s="172"/>
      <c r="CJ334" s="172"/>
      <c r="CK334" s="172"/>
      <c r="CL334" s="172"/>
      <c r="CM334" s="172"/>
      <c r="CN334" s="172"/>
      <c r="CO334" s="172"/>
      <c r="CP334" s="172"/>
      <c r="CQ334" s="172"/>
      <c r="CR334" s="172"/>
      <c r="CS334" s="172"/>
      <c r="CT334" s="172"/>
      <c r="CU334" s="172"/>
      <c r="CV334" s="172"/>
      <c r="CW334" s="172"/>
      <c r="CX334" s="172"/>
      <c r="CY334" s="172"/>
      <c r="CZ334" s="172"/>
      <c r="DA334" s="172"/>
      <c r="DB334" s="172"/>
      <c r="DC334" s="172"/>
      <c r="DD334" s="172"/>
      <c r="DE334" s="172"/>
      <c r="DF334" s="172"/>
      <c r="DG334" s="172"/>
      <c r="DH334" s="172"/>
      <c r="DI334" s="172"/>
      <c r="DJ334" s="172"/>
      <c r="DK334" s="172"/>
      <c r="DL334" s="172"/>
      <c r="DM334" s="172"/>
      <c r="DN334" s="172"/>
      <c r="DO334" s="172"/>
      <c r="DP334" s="172"/>
      <c r="DQ334" s="172"/>
      <c r="DR334" s="172"/>
      <c r="DS334" s="172"/>
      <c r="DT334" s="172"/>
      <c r="DU334" s="172"/>
      <c r="DV334" s="172"/>
      <c r="DW334" s="172"/>
      <c r="DX334" s="172"/>
      <c r="DY334" s="172"/>
      <c r="DZ334" s="172"/>
      <c r="EA334" s="172"/>
      <c r="EB334" s="172"/>
      <c r="EC334" s="172"/>
      <c r="ED334" s="172"/>
      <c r="EE334" s="172"/>
      <c r="EF334" s="172"/>
      <c r="EG334" s="172"/>
      <c r="EH334" s="172"/>
      <c r="EI334" s="172"/>
      <c r="EJ334" s="172"/>
      <c r="EK334" s="172"/>
      <c r="EL334" s="172"/>
      <c r="EM334" s="172"/>
      <c r="EN334" s="172"/>
      <c r="EO334" s="172"/>
      <c r="EP334" s="230"/>
    </row>
    <row r="335" spans="1:146" s="162" customFormat="1" x14ac:dyDescent="0.45">
      <c r="A335" s="167">
        <v>6</v>
      </c>
      <c r="B335" s="167">
        <v>4</v>
      </c>
      <c r="C335" s="168" t="s">
        <v>117</v>
      </c>
      <c r="D335" s="168" t="s">
        <v>1</v>
      </c>
      <c r="E335" s="169" t="s">
        <v>1565</v>
      </c>
      <c r="F335" s="168" t="s">
        <v>81</v>
      </c>
      <c r="G335" s="170">
        <v>22</v>
      </c>
      <c r="H335" s="171" t="s">
        <v>1550</v>
      </c>
      <c r="I335" s="172"/>
      <c r="J335" s="172"/>
      <c r="K335" s="172"/>
      <c r="L335" s="172"/>
      <c r="M335" s="172"/>
      <c r="N335" s="172"/>
      <c r="O335" s="172"/>
      <c r="P335" s="172"/>
      <c r="Q335" s="172"/>
      <c r="R335" s="172"/>
      <c r="S335" s="172"/>
      <c r="T335" s="172"/>
      <c r="U335" s="172"/>
      <c r="V335" s="172"/>
      <c r="W335" s="172"/>
      <c r="X335" s="172"/>
      <c r="Y335" s="172"/>
      <c r="Z335" s="172"/>
      <c r="AA335" s="172"/>
      <c r="AB335" s="172"/>
      <c r="AC335" s="172"/>
      <c r="AD335" s="172"/>
      <c r="AE335" s="172"/>
      <c r="AF335" s="172"/>
      <c r="AG335" s="172"/>
      <c r="AH335" s="172"/>
      <c r="AI335" s="172"/>
      <c r="AJ335" s="172"/>
      <c r="AK335" s="172"/>
      <c r="AL335" s="172"/>
      <c r="AM335" s="172"/>
      <c r="AN335" s="172"/>
      <c r="AO335" s="172"/>
      <c r="AP335" s="172"/>
      <c r="AQ335" s="172"/>
      <c r="AR335" s="172"/>
      <c r="AS335" s="172"/>
      <c r="AT335" s="172"/>
      <c r="AU335" s="172"/>
      <c r="AV335" s="172"/>
      <c r="AW335" s="172"/>
      <c r="AX335" s="172"/>
      <c r="AY335" s="172"/>
      <c r="AZ335" s="172"/>
      <c r="BA335" s="172"/>
      <c r="BB335" s="172"/>
      <c r="BC335" s="172"/>
      <c r="BD335" s="172"/>
      <c r="BE335" s="172"/>
      <c r="BF335" s="172"/>
      <c r="BG335" s="172"/>
      <c r="BH335" s="172"/>
      <c r="BI335" s="172"/>
      <c r="BJ335" s="172"/>
      <c r="BK335" s="172"/>
      <c r="BL335" s="172"/>
      <c r="BM335" s="172"/>
      <c r="BN335" s="172"/>
      <c r="BO335" s="172"/>
      <c r="BP335" s="172"/>
      <c r="BQ335" s="172"/>
      <c r="BR335" s="172"/>
      <c r="BS335" s="172"/>
      <c r="BT335" s="172"/>
      <c r="BU335" s="172"/>
      <c r="BV335" s="172"/>
      <c r="BW335" s="172"/>
      <c r="BX335" s="172"/>
      <c r="BY335" s="172"/>
      <c r="BZ335" s="172"/>
      <c r="CA335" s="172"/>
      <c r="CB335" s="172"/>
      <c r="CC335" s="172"/>
      <c r="CD335" s="172"/>
      <c r="CE335" s="172"/>
      <c r="CF335" s="172"/>
      <c r="CG335" s="172"/>
      <c r="CH335" s="172"/>
      <c r="CI335" s="172"/>
      <c r="CJ335" s="172"/>
      <c r="CK335" s="172"/>
      <c r="CL335" s="172"/>
      <c r="CM335" s="172"/>
      <c r="CN335" s="172"/>
      <c r="CO335" s="172"/>
      <c r="CP335" s="172"/>
      <c r="CQ335" s="172"/>
      <c r="CR335" s="172"/>
      <c r="CS335" s="172"/>
      <c r="CT335" s="172"/>
      <c r="CU335" s="172"/>
      <c r="CV335" s="172"/>
      <c r="CW335" s="172"/>
      <c r="CX335" s="172"/>
      <c r="CY335" s="172"/>
      <c r="CZ335" s="172"/>
      <c r="DA335" s="172"/>
      <c r="DB335" s="172"/>
      <c r="DC335" s="172"/>
      <c r="DD335" s="172"/>
      <c r="DE335" s="172"/>
      <c r="DF335" s="172"/>
      <c r="DG335" s="172"/>
      <c r="DH335" s="172"/>
      <c r="DI335" s="172"/>
      <c r="DJ335" s="172"/>
      <c r="DK335" s="172"/>
      <c r="DL335" s="172"/>
      <c r="DM335" s="172"/>
      <c r="DN335" s="172"/>
      <c r="DO335" s="172"/>
      <c r="DP335" s="172"/>
      <c r="DQ335" s="172"/>
      <c r="DR335" s="172"/>
      <c r="DS335" s="172"/>
      <c r="DT335" s="172"/>
      <c r="DU335" s="172"/>
      <c r="DV335" s="172"/>
      <c r="DW335" s="172"/>
      <c r="DX335" s="172"/>
      <c r="DY335" s="172"/>
      <c r="DZ335" s="172"/>
      <c r="EA335" s="172"/>
      <c r="EB335" s="172"/>
      <c r="EC335" s="172"/>
      <c r="ED335" s="172"/>
      <c r="EE335" s="172"/>
      <c r="EF335" s="172"/>
      <c r="EG335" s="172"/>
      <c r="EH335" s="172"/>
      <c r="EI335" s="172"/>
      <c r="EJ335" s="172"/>
      <c r="EK335" s="172"/>
      <c r="EL335" s="172"/>
      <c r="EM335" s="172"/>
      <c r="EN335" s="172"/>
      <c r="EO335" s="172"/>
      <c r="EP335" s="230"/>
    </row>
    <row r="336" spans="1:146" s="162" customFormat="1" x14ac:dyDescent="0.45">
      <c r="A336" s="167">
        <v>6</v>
      </c>
      <c r="B336" s="167">
        <v>4</v>
      </c>
      <c r="C336" s="168" t="s">
        <v>117</v>
      </c>
      <c r="D336" s="168" t="s">
        <v>1</v>
      </c>
      <c r="E336" s="169" t="s">
        <v>1566</v>
      </c>
      <c r="F336" s="168" t="s">
        <v>81</v>
      </c>
      <c r="G336" s="170">
        <v>41</v>
      </c>
      <c r="H336" s="171" t="s">
        <v>1567</v>
      </c>
      <c r="I336" s="172"/>
      <c r="J336" s="172"/>
      <c r="K336" s="172"/>
      <c r="L336" s="172"/>
      <c r="M336" s="172"/>
      <c r="N336" s="172"/>
      <c r="O336" s="172"/>
      <c r="P336" s="172"/>
      <c r="Q336" s="172"/>
      <c r="R336" s="172"/>
      <c r="S336" s="172"/>
      <c r="T336" s="172"/>
      <c r="U336" s="172"/>
      <c r="V336" s="172"/>
      <c r="W336" s="172"/>
      <c r="X336" s="172"/>
      <c r="Y336" s="172"/>
      <c r="Z336" s="172"/>
      <c r="AA336" s="172"/>
      <c r="AB336" s="172"/>
      <c r="AC336" s="172"/>
      <c r="AD336" s="172"/>
      <c r="AE336" s="172"/>
      <c r="AF336" s="172"/>
      <c r="AG336" s="172"/>
      <c r="AH336" s="172"/>
      <c r="AI336" s="172"/>
      <c r="AJ336" s="172"/>
      <c r="AK336" s="172"/>
      <c r="AL336" s="172"/>
      <c r="AM336" s="172"/>
      <c r="AN336" s="172"/>
      <c r="AO336" s="172"/>
      <c r="AP336" s="172"/>
      <c r="AQ336" s="172"/>
      <c r="AR336" s="172"/>
      <c r="AS336" s="172"/>
      <c r="AT336" s="172"/>
      <c r="AU336" s="172"/>
      <c r="AV336" s="172"/>
      <c r="AW336" s="172"/>
      <c r="AX336" s="172"/>
      <c r="AY336" s="172"/>
      <c r="AZ336" s="172"/>
      <c r="BA336" s="172"/>
      <c r="BB336" s="172"/>
      <c r="BC336" s="172"/>
      <c r="BD336" s="172"/>
      <c r="BE336" s="172"/>
      <c r="BF336" s="172"/>
      <c r="BG336" s="172"/>
      <c r="BH336" s="172"/>
      <c r="BI336" s="172"/>
      <c r="BJ336" s="172"/>
      <c r="BK336" s="172"/>
      <c r="BL336" s="172"/>
      <c r="BM336" s="172"/>
      <c r="BN336" s="172"/>
      <c r="BO336" s="172"/>
      <c r="BP336" s="172"/>
      <c r="BQ336" s="172"/>
      <c r="BR336" s="172"/>
      <c r="BS336" s="172"/>
      <c r="BT336" s="172"/>
      <c r="BU336" s="172"/>
      <c r="BV336" s="172"/>
      <c r="BW336" s="172"/>
      <c r="BX336" s="172"/>
      <c r="BY336" s="172"/>
      <c r="BZ336" s="172"/>
      <c r="CA336" s="172"/>
      <c r="CB336" s="172"/>
      <c r="CC336" s="172"/>
      <c r="CD336" s="172"/>
      <c r="CE336" s="172"/>
      <c r="CF336" s="172"/>
      <c r="CG336" s="172"/>
      <c r="CH336" s="172"/>
      <c r="CI336" s="172"/>
      <c r="CJ336" s="172"/>
      <c r="CK336" s="172"/>
      <c r="CL336" s="172"/>
      <c r="CM336" s="172"/>
      <c r="CN336" s="172"/>
      <c r="CO336" s="172"/>
      <c r="CP336" s="172"/>
      <c r="CQ336" s="172"/>
      <c r="CR336" s="172"/>
      <c r="CS336" s="172"/>
      <c r="CT336" s="172"/>
      <c r="CU336" s="172"/>
      <c r="CV336" s="172"/>
      <c r="CW336" s="172"/>
      <c r="CX336" s="172"/>
      <c r="CY336" s="172"/>
      <c r="CZ336" s="172"/>
      <c r="DA336" s="172"/>
      <c r="DB336" s="172"/>
      <c r="DC336" s="172"/>
      <c r="DD336" s="172"/>
      <c r="DE336" s="172"/>
      <c r="DF336" s="172"/>
      <c r="DG336" s="172"/>
      <c r="DH336" s="172"/>
      <c r="DI336" s="172"/>
      <c r="DJ336" s="172"/>
      <c r="DK336" s="172"/>
      <c r="DL336" s="172"/>
      <c r="DM336" s="172"/>
      <c r="DN336" s="172"/>
      <c r="DO336" s="172"/>
      <c r="DP336" s="172"/>
      <c r="DQ336" s="172"/>
      <c r="DR336" s="172"/>
      <c r="DS336" s="172"/>
      <c r="DT336" s="172"/>
      <c r="DU336" s="172"/>
      <c r="DV336" s="172"/>
      <c r="DW336" s="172"/>
      <c r="DX336" s="172"/>
      <c r="DY336" s="172"/>
      <c r="DZ336" s="172"/>
      <c r="EA336" s="172"/>
      <c r="EB336" s="172"/>
      <c r="EC336" s="172"/>
      <c r="ED336" s="172"/>
      <c r="EE336" s="172"/>
      <c r="EF336" s="172"/>
      <c r="EG336" s="172"/>
      <c r="EH336" s="172"/>
      <c r="EI336" s="172"/>
      <c r="EJ336" s="172"/>
      <c r="EK336" s="172"/>
      <c r="EL336" s="172"/>
      <c r="EM336" s="172"/>
      <c r="EN336" s="172"/>
      <c r="EO336" s="172"/>
      <c r="EP336" s="230"/>
    </row>
    <row r="337" spans="1:146" s="162" customFormat="1" x14ac:dyDescent="0.45">
      <c r="A337" s="167">
        <v>6</v>
      </c>
      <c r="B337" s="167">
        <v>4</v>
      </c>
      <c r="C337" s="168" t="s">
        <v>117</v>
      </c>
      <c r="D337" s="168" t="s">
        <v>1</v>
      </c>
      <c r="E337" s="169" t="s">
        <v>1568</v>
      </c>
      <c r="F337" s="168" t="s">
        <v>81</v>
      </c>
      <c r="G337" s="170">
        <v>27</v>
      </c>
      <c r="H337" s="171" t="s">
        <v>1569</v>
      </c>
      <c r="I337" s="172"/>
      <c r="J337" s="172"/>
      <c r="K337" s="172"/>
      <c r="L337" s="172"/>
      <c r="M337" s="172"/>
      <c r="N337" s="172"/>
      <c r="O337" s="172"/>
      <c r="P337" s="172"/>
      <c r="Q337" s="172"/>
      <c r="R337" s="172"/>
      <c r="S337" s="172"/>
      <c r="T337" s="172"/>
      <c r="U337" s="172"/>
      <c r="V337" s="172"/>
      <c r="W337" s="172"/>
      <c r="X337" s="172"/>
      <c r="Y337" s="172"/>
      <c r="Z337" s="172"/>
      <c r="AA337" s="172"/>
      <c r="AB337" s="172"/>
      <c r="AC337" s="172"/>
      <c r="AD337" s="172"/>
      <c r="AE337" s="172"/>
      <c r="AF337" s="172"/>
      <c r="AG337" s="172"/>
      <c r="AH337" s="172"/>
      <c r="AI337" s="172"/>
      <c r="AJ337" s="172"/>
      <c r="AK337" s="172"/>
      <c r="AL337" s="172"/>
      <c r="AM337" s="172"/>
      <c r="AN337" s="172"/>
      <c r="AO337" s="172"/>
      <c r="AP337" s="172"/>
      <c r="AQ337" s="172"/>
      <c r="AR337" s="172"/>
      <c r="AS337" s="172"/>
      <c r="AT337" s="172"/>
      <c r="AU337" s="172"/>
      <c r="AV337" s="172"/>
      <c r="AW337" s="172"/>
      <c r="AX337" s="172"/>
      <c r="AY337" s="172"/>
      <c r="AZ337" s="172"/>
      <c r="BA337" s="172"/>
      <c r="BB337" s="172"/>
      <c r="BC337" s="172"/>
      <c r="BD337" s="172"/>
      <c r="BE337" s="172"/>
      <c r="BF337" s="172"/>
      <c r="BG337" s="172"/>
      <c r="BH337" s="172"/>
      <c r="BI337" s="172"/>
      <c r="BJ337" s="172"/>
      <c r="BK337" s="172"/>
      <c r="BL337" s="172"/>
      <c r="BM337" s="172"/>
      <c r="BN337" s="172"/>
      <c r="BO337" s="172"/>
      <c r="BP337" s="172"/>
      <c r="BQ337" s="172"/>
      <c r="BR337" s="172"/>
      <c r="BS337" s="172"/>
      <c r="BT337" s="172"/>
      <c r="BU337" s="172"/>
      <c r="BV337" s="172"/>
      <c r="BW337" s="172"/>
      <c r="BX337" s="172"/>
      <c r="BY337" s="172"/>
      <c r="BZ337" s="172"/>
      <c r="CA337" s="172"/>
      <c r="CB337" s="172"/>
      <c r="CC337" s="172"/>
      <c r="CD337" s="172"/>
      <c r="CE337" s="172"/>
      <c r="CF337" s="172"/>
      <c r="CG337" s="172"/>
      <c r="CH337" s="172"/>
      <c r="CI337" s="172"/>
      <c r="CJ337" s="172"/>
      <c r="CK337" s="172"/>
      <c r="CL337" s="172"/>
      <c r="CM337" s="172"/>
      <c r="CN337" s="172"/>
      <c r="CO337" s="172"/>
      <c r="CP337" s="172"/>
      <c r="CQ337" s="172"/>
      <c r="CR337" s="172"/>
      <c r="CS337" s="172"/>
      <c r="CT337" s="172"/>
      <c r="CU337" s="172"/>
      <c r="CV337" s="172"/>
      <c r="CW337" s="172"/>
      <c r="CX337" s="172"/>
      <c r="CY337" s="172"/>
      <c r="CZ337" s="172"/>
      <c r="DA337" s="172"/>
      <c r="DB337" s="172"/>
      <c r="DC337" s="172"/>
      <c r="DD337" s="172"/>
      <c r="DE337" s="172"/>
      <c r="DF337" s="172"/>
      <c r="DG337" s="172"/>
      <c r="DH337" s="172"/>
      <c r="DI337" s="172"/>
      <c r="DJ337" s="172"/>
      <c r="DK337" s="172"/>
      <c r="DL337" s="172"/>
      <c r="DM337" s="172"/>
      <c r="DN337" s="172"/>
      <c r="DO337" s="172"/>
      <c r="DP337" s="172"/>
      <c r="DQ337" s="172"/>
      <c r="DR337" s="172"/>
      <c r="DS337" s="172"/>
      <c r="DT337" s="172"/>
      <c r="DU337" s="172"/>
      <c r="DV337" s="172"/>
      <c r="DW337" s="172"/>
      <c r="DX337" s="172"/>
      <c r="DY337" s="172"/>
      <c r="DZ337" s="172"/>
      <c r="EA337" s="172"/>
      <c r="EB337" s="172"/>
      <c r="EC337" s="172"/>
      <c r="ED337" s="172"/>
      <c r="EE337" s="172"/>
      <c r="EF337" s="172"/>
      <c r="EG337" s="172"/>
      <c r="EH337" s="172"/>
      <c r="EI337" s="172"/>
      <c r="EJ337" s="172"/>
      <c r="EK337" s="172"/>
      <c r="EL337" s="172"/>
      <c r="EM337" s="172"/>
      <c r="EN337" s="172"/>
      <c r="EO337" s="172"/>
      <c r="EP337" s="230"/>
    </row>
    <row r="338" spans="1:146" s="162" customFormat="1" ht="26.25" x14ac:dyDescent="0.45">
      <c r="A338" s="167">
        <v>6</v>
      </c>
      <c r="B338" s="167">
        <v>4</v>
      </c>
      <c r="C338" s="168" t="s">
        <v>117</v>
      </c>
      <c r="D338" s="168" t="s">
        <v>1</v>
      </c>
      <c r="E338" s="169" t="s">
        <v>1570</v>
      </c>
      <c r="F338" s="168" t="s">
        <v>81</v>
      </c>
      <c r="G338" s="170">
        <v>81</v>
      </c>
      <c r="H338" s="171" t="s">
        <v>1546</v>
      </c>
      <c r="I338" s="172"/>
      <c r="J338" s="172"/>
      <c r="K338" s="172"/>
      <c r="L338" s="172"/>
      <c r="M338" s="172"/>
      <c r="N338" s="172"/>
      <c r="O338" s="172"/>
      <c r="P338" s="172"/>
      <c r="Q338" s="172"/>
      <c r="R338" s="172"/>
      <c r="S338" s="172"/>
      <c r="T338" s="172"/>
      <c r="U338" s="172"/>
      <c r="V338" s="172"/>
      <c r="W338" s="172"/>
      <c r="X338" s="172"/>
      <c r="Y338" s="172"/>
      <c r="Z338" s="172"/>
      <c r="AA338" s="172"/>
      <c r="AB338" s="172"/>
      <c r="AC338" s="172"/>
      <c r="AD338" s="172"/>
      <c r="AE338" s="172"/>
      <c r="AF338" s="172"/>
      <c r="AG338" s="172"/>
      <c r="AH338" s="172"/>
      <c r="AI338" s="172"/>
      <c r="AJ338" s="172"/>
      <c r="AK338" s="172"/>
      <c r="AL338" s="172"/>
      <c r="AM338" s="172"/>
      <c r="AN338" s="172"/>
      <c r="AO338" s="172"/>
      <c r="AP338" s="172"/>
      <c r="AQ338" s="172"/>
      <c r="AR338" s="172"/>
      <c r="AS338" s="172"/>
      <c r="AT338" s="172"/>
      <c r="AU338" s="172"/>
      <c r="AV338" s="172"/>
      <c r="AW338" s="172"/>
      <c r="AX338" s="172"/>
      <c r="AY338" s="172"/>
      <c r="AZ338" s="172"/>
      <c r="BA338" s="172"/>
      <c r="BB338" s="172"/>
      <c r="BC338" s="172"/>
      <c r="BD338" s="172"/>
      <c r="BE338" s="172"/>
      <c r="BF338" s="172"/>
      <c r="BG338" s="172"/>
      <c r="BH338" s="172"/>
      <c r="BI338" s="172"/>
      <c r="BJ338" s="172"/>
      <c r="BK338" s="172"/>
      <c r="BL338" s="172"/>
      <c r="BM338" s="172"/>
      <c r="BN338" s="172"/>
      <c r="BO338" s="172"/>
      <c r="BP338" s="172"/>
      <c r="BQ338" s="172"/>
      <c r="BR338" s="172"/>
      <c r="BS338" s="172"/>
      <c r="BT338" s="172"/>
      <c r="BU338" s="172"/>
      <c r="BV338" s="172"/>
      <c r="BW338" s="172"/>
      <c r="BX338" s="172"/>
      <c r="BY338" s="172"/>
      <c r="BZ338" s="172"/>
      <c r="CA338" s="172"/>
      <c r="CB338" s="172"/>
      <c r="CC338" s="172"/>
      <c r="CD338" s="172"/>
      <c r="CE338" s="172"/>
      <c r="CF338" s="172"/>
      <c r="CG338" s="172"/>
      <c r="CH338" s="172"/>
      <c r="CI338" s="172"/>
      <c r="CJ338" s="172"/>
      <c r="CK338" s="172"/>
      <c r="CL338" s="172"/>
      <c r="CM338" s="172"/>
      <c r="CN338" s="172"/>
      <c r="CO338" s="172"/>
      <c r="CP338" s="172"/>
      <c r="CQ338" s="172"/>
      <c r="CR338" s="172"/>
      <c r="CS338" s="172"/>
      <c r="CT338" s="172"/>
      <c r="CU338" s="172"/>
      <c r="CV338" s="172"/>
      <c r="CW338" s="172"/>
      <c r="CX338" s="172"/>
      <c r="CY338" s="172"/>
      <c r="CZ338" s="172"/>
      <c r="DA338" s="172"/>
      <c r="DB338" s="172"/>
      <c r="DC338" s="172"/>
      <c r="DD338" s="172"/>
      <c r="DE338" s="172"/>
      <c r="DF338" s="172"/>
      <c r="DG338" s="172"/>
      <c r="DH338" s="172"/>
      <c r="DI338" s="172"/>
      <c r="DJ338" s="172"/>
      <c r="DK338" s="172"/>
      <c r="DL338" s="172"/>
      <c r="DM338" s="172"/>
      <c r="DN338" s="172"/>
      <c r="DO338" s="172"/>
      <c r="DP338" s="172"/>
      <c r="DQ338" s="172"/>
      <c r="DR338" s="172"/>
      <c r="DS338" s="172"/>
      <c r="DT338" s="172"/>
      <c r="DU338" s="172"/>
      <c r="DV338" s="172"/>
      <c r="DW338" s="172"/>
      <c r="DX338" s="172"/>
      <c r="DY338" s="172"/>
      <c r="DZ338" s="172"/>
      <c r="EA338" s="172"/>
      <c r="EB338" s="172"/>
      <c r="EC338" s="172"/>
      <c r="ED338" s="172"/>
      <c r="EE338" s="172"/>
      <c r="EF338" s="172"/>
      <c r="EG338" s="172"/>
      <c r="EH338" s="172"/>
      <c r="EI338" s="172"/>
      <c r="EJ338" s="172"/>
      <c r="EK338" s="172"/>
      <c r="EL338" s="172"/>
      <c r="EM338" s="172"/>
      <c r="EN338" s="172"/>
      <c r="EO338" s="172"/>
      <c r="EP338" s="230"/>
    </row>
    <row r="339" spans="1:146" s="162" customFormat="1" x14ac:dyDescent="0.45">
      <c r="A339" s="167">
        <v>6</v>
      </c>
      <c r="B339" s="167">
        <v>4</v>
      </c>
      <c r="C339" s="168" t="s">
        <v>117</v>
      </c>
      <c r="D339" s="168" t="s">
        <v>1</v>
      </c>
      <c r="E339" s="169" t="s">
        <v>1571</v>
      </c>
      <c r="F339" s="168" t="s">
        <v>81</v>
      </c>
      <c r="G339" s="170">
        <v>144</v>
      </c>
      <c r="H339" s="171" t="s">
        <v>1550</v>
      </c>
      <c r="I339" s="172"/>
      <c r="J339" s="172"/>
      <c r="K339" s="172"/>
      <c r="L339" s="172"/>
      <c r="M339" s="172"/>
      <c r="N339" s="172"/>
      <c r="O339" s="172"/>
      <c r="P339" s="172"/>
      <c r="Q339" s="172"/>
      <c r="R339" s="172"/>
      <c r="S339" s="172"/>
      <c r="T339" s="172"/>
      <c r="U339" s="172"/>
      <c r="V339" s="172"/>
      <c r="W339" s="172"/>
      <c r="X339" s="172"/>
      <c r="Y339" s="172"/>
      <c r="Z339" s="172"/>
      <c r="AA339" s="172"/>
      <c r="AB339" s="172"/>
      <c r="AC339" s="172"/>
      <c r="AD339" s="172"/>
      <c r="AE339" s="172"/>
      <c r="AF339" s="172"/>
      <c r="AG339" s="172"/>
      <c r="AH339" s="172"/>
      <c r="AI339" s="172"/>
      <c r="AJ339" s="172"/>
      <c r="AK339" s="172"/>
      <c r="AL339" s="172"/>
      <c r="AM339" s="172"/>
      <c r="AN339" s="172"/>
      <c r="AO339" s="172"/>
      <c r="AP339" s="172"/>
      <c r="AQ339" s="172"/>
      <c r="AR339" s="172"/>
      <c r="AS339" s="172"/>
      <c r="AT339" s="172"/>
      <c r="AU339" s="172"/>
      <c r="AV339" s="172"/>
      <c r="AW339" s="172"/>
      <c r="AX339" s="172"/>
      <c r="AY339" s="172"/>
      <c r="AZ339" s="172"/>
      <c r="BA339" s="172"/>
      <c r="BB339" s="172"/>
      <c r="BC339" s="172"/>
      <c r="BD339" s="172"/>
      <c r="BE339" s="172"/>
      <c r="BF339" s="172"/>
      <c r="BG339" s="172"/>
      <c r="BH339" s="172"/>
      <c r="BI339" s="172"/>
      <c r="BJ339" s="172"/>
      <c r="BK339" s="172"/>
      <c r="BL339" s="172"/>
      <c r="BM339" s="172"/>
      <c r="BN339" s="172"/>
      <c r="BO339" s="172"/>
      <c r="BP339" s="172"/>
      <c r="BQ339" s="172"/>
      <c r="BR339" s="172"/>
      <c r="BS339" s="172"/>
      <c r="BT339" s="172"/>
      <c r="BU339" s="172"/>
      <c r="BV339" s="172"/>
      <c r="BW339" s="172"/>
      <c r="BX339" s="172"/>
      <c r="BY339" s="172"/>
      <c r="BZ339" s="172"/>
      <c r="CA339" s="172"/>
      <c r="CB339" s="172"/>
      <c r="CC339" s="172"/>
      <c r="CD339" s="172"/>
      <c r="CE339" s="172"/>
      <c r="CF339" s="172"/>
      <c r="CG339" s="172"/>
      <c r="CH339" s="172"/>
      <c r="CI339" s="172"/>
      <c r="CJ339" s="172"/>
      <c r="CK339" s="172"/>
      <c r="CL339" s="172"/>
      <c r="CM339" s="172"/>
      <c r="CN339" s="172"/>
      <c r="CO339" s="172"/>
      <c r="CP339" s="172"/>
      <c r="CQ339" s="172"/>
      <c r="CR339" s="172"/>
      <c r="CS339" s="172"/>
      <c r="CT339" s="172"/>
      <c r="CU339" s="172"/>
      <c r="CV339" s="172"/>
      <c r="CW339" s="172"/>
      <c r="CX339" s="172"/>
      <c r="CY339" s="172"/>
      <c r="CZ339" s="172"/>
      <c r="DA339" s="172"/>
      <c r="DB339" s="172"/>
      <c r="DC339" s="172"/>
      <c r="DD339" s="172"/>
      <c r="DE339" s="172"/>
      <c r="DF339" s="172"/>
      <c r="DG339" s="172"/>
      <c r="DH339" s="172"/>
      <c r="DI339" s="172"/>
      <c r="DJ339" s="172"/>
      <c r="DK339" s="172"/>
      <c r="DL339" s="172"/>
      <c r="DM339" s="172"/>
      <c r="DN339" s="172"/>
      <c r="DO339" s="172"/>
      <c r="DP339" s="172"/>
      <c r="DQ339" s="172"/>
      <c r="DR339" s="172"/>
      <c r="DS339" s="172"/>
      <c r="DT339" s="172"/>
      <c r="DU339" s="172"/>
      <c r="DV339" s="172"/>
      <c r="DW339" s="172"/>
      <c r="DX339" s="172"/>
      <c r="DY339" s="172"/>
      <c r="DZ339" s="172"/>
      <c r="EA339" s="172"/>
      <c r="EB339" s="172"/>
      <c r="EC339" s="172"/>
      <c r="ED339" s="172"/>
      <c r="EE339" s="172"/>
      <c r="EF339" s="172"/>
      <c r="EG339" s="172"/>
      <c r="EH339" s="172"/>
      <c r="EI339" s="172"/>
      <c r="EJ339" s="172"/>
      <c r="EK339" s="172"/>
      <c r="EL339" s="172"/>
      <c r="EM339" s="172"/>
      <c r="EN339" s="172"/>
      <c r="EO339" s="172"/>
      <c r="EP339" s="230"/>
    </row>
    <row r="340" spans="1:146" s="162" customFormat="1" x14ac:dyDescent="0.45">
      <c r="A340" s="167">
        <v>6</v>
      </c>
      <c r="B340" s="167">
        <v>4</v>
      </c>
      <c r="C340" s="168" t="s">
        <v>117</v>
      </c>
      <c r="D340" s="168" t="s">
        <v>1</v>
      </c>
      <c r="E340" s="169" t="s">
        <v>1575</v>
      </c>
      <c r="F340" s="168" t="s">
        <v>69</v>
      </c>
      <c r="G340" s="170">
        <v>5</v>
      </c>
      <c r="H340" s="171" t="s">
        <v>1576</v>
      </c>
      <c r="I340" s="172"/>
      <c r="J340" s="172"/>
      <c r="K340" s="172"/>
      <c r="L340" s="172"/>
      <c r="M340" s="172"/>
      <c r="N340" s="172"/>
      <c r="O340" s="172"/>
      <c r="P340" s="172"/>
      <c r="Q340" s="172"/>
      <c r="R340" s="172"/>
      <c r="S340" s="172"/>
      <c r="T340" s="172"/>
      <c r="U340" s="172"/>
      <c r="V340" s="172"/>
      <c r="W340" s="172"/>
      <c r="X340" s="172"/>
      <c r="Y340" s="172"/>
      <c r="Z340" s="172"/>
      <c r="AA340" s="172"/>
      <c r="AB340" s="172"/>
      <c r="AC340" s="172"/>
      <c r="AD340" s="172"/>
      <c r="AE340" s="172"/>
      <c r="AF340" s="172"/>
      <c r="AG340" s="172"/>
      <c r="AH340" s="172"/>
      <c r="AI340" s="172"/>
      <c r="AJ340" s="172"/>
      <c r="AK340" s="172"/>
      <c r="AL340" s="172"/>
      <c r="AM340" s="172"/>
      <c r="AN340" s="172"/>
      <c r="AO340" s="172"/>
      <c r="AP340" s="172"/>
      <c r="AQ340" s="172"/>
      <c r="AR340" s="172"/>
      <c r="AS340" s="172"/>
      <c r="AT340" s="172"/>
      <c r="AU340" s="172"/>
      <c r="AV340" s="172"/>
      <c r="AW340" s="172"/>
      <c r="AX340" s="172"/>
      <c r="AY340" s="172"/>
      <c r="AZ340" s="172"/>
      <c r="BA340" s="172"/>
      <c r="BB340" s="172"/>
      <c r="BC340" s="172"/>
      <c r="BD340" s="172"/>
      <c r="BE340" s="172"/>
      <c r="BF340" s="172"/>
      <c r="BG340" s="172"/>
      <c r="BH340" s="172"/>
      <c r="BI340" s="172"/>
      <c r="BJ340" s="172"/>
      <c r="BK340" s="172"/>
      <c r="BL340" s="172"/>
      <c r="BM340" s="172"/>
      <c r="BN340" s="172"/>
      <c r="BO340" s="172"/>
      <c r="BP340" s="172"/>
      <c r="BQ340" s="172"/>
      <c r="BR340" s="172"/>
      <c r="BS340" s="172"/>
      <c r="BT340" s="172"/>
      <c r="BU340" s="172"/>
      <c r="BV340" s="172"/>
      <c r="BW340" s="172"/>
      <c r="BX340" s="172"/>
      <c r="BY340" s="172"/>
      <c r="BZ340" s="172"/>
      <c r="CA340" s="172"/>
      <c r="CB340" s="172"/>
      <c r="CC340" s="172"/>
      <c r="CD340" s="172"/>
      <c r="CE340" s="172"/>
      <c r="CF340" s="172"/>
      <c r="CG340" s="172"/>
      <c r="CH340" s="172"/>
      <c r="CI340" s="172"/>
      <c r="CJ340" s="172"/>
      <c r="CK340" s="172"/>
      <c r="CL340" s="172"/>
      <c r="CM340" s="172"/>
      <c r="CN340" s="172"/>
      <c r="CO340" s="172"/>
      <c r="CP340" s="172"/>
      <c r="CQ340" s="172"/>
      <c r="CR340" s="172"/>
      <c r="CS340" s="172"/>
      <c r="CT340" s="172"/>
      <c r="CU340" s="172"/>
      <c r="CV340" s="172"/>
      <c r="CW340" s="172"/>
      <c r="CX340" s="172"/>
      <c r="CY340" s="172"/>
      <c r="CZ340" s="172"/>
      <c r="DA340" s="172"/>
      <c r="DB340" s="172"/>
      <c r="DC340" s="172"/>
      <c r="DD340" s="172"/>
      <c r="DE340" s="172"/>
      <c r="DF340" s="172"/>
      <c r="DG340" s="172"/>
      <c r="DH340" s="172"/>
      <c r="DI340" s="172"/>
      <c r="DJ340" s="172"/>
      <c r="DK340" s="172"/>
      <c r="DL340" s="172"/>
      <c r="DM340" s="172"/>
      <c r="DN340" s="172"/>
      <c r="DO340" s="172"/>
      <c r="DP340" s="172"/>
      <c r="DQ340" s="172"/>
      <c r="DR340" s="172"/>
      <c r="DS340" s="172"/>
      <c r="DT340" s="172"/>
      <c r="DU340" s="172"/>
      <c r="DV340" s="172"/>
      <c r="DW340" s="172"/>
      <c r="DX340" s="172"/>
      <c r="DY340" s="172"/>
      <c r="DZ340" s="172"/>
      <c r="EA340" s="172"/>
      <c r="EB340" s="172"/>
      <c r="EC340" s="172"/>
      <c r="ED340" s="172"/>
      <c r="EE340" s="172"/>
      <c r="EF340" s="172"/>
      <c r="EG340" s="172"/>
      <c r="EH340" s="172"/>
      <c r="EI340" s="172"/>
      <c r="EJ340" s="172"/>
      <c r="EK340" s="172"/>
      <c r="EL340" s="172"/>
      <c r="EM340" s="172"/>
      <c r="EN340" s="172"/>
      <c r="EO340" s="172"/>
      <c r="EP340" s="230"/>
    </row>
    <row r="341" spans="1:146" s="162" customFormat="1" x14ac:dyDescent="0.45">
      <c r="A341" s="167">
        <v>6</v>
      </c>
      <c r="B341" s="167">
        <v>4</v>
      </c>
      <c r="C341" s="168" t="s">
        <v>117</v>
      </c>
      <c r="D341" s="168" t="s">
        <v>1</v>
      </c>
      <c r="E341" s="169" t="s">
        <v>1537</v>
      </c>
      <c r="F341" s="168" t="s">
        <v>69</v>
      </c>
      <c r="G341" s="170">
        <v>6</v>
      </c>
      <c r="H341" s="171" t="s">
        <v>149</v>
      </c>
      <c r="I341" s="172"/>
      <c r="J341" s="172"/>
      <c r="K341" s="172"/>
      <c r="L341" s="172"/>
      <c r="M341" s="172"/>
      <c r="N341" s="172"/>
      <c r="O341" s="172"/>
      <c r="P341" s="172"/>
      <c r="Q341" s="172"/>
      <c r="R341" s="172"/>
      <c r="S341" s="172"/>
      <c r="T341" s="172"/>
      <c r="U341" s="172"/>
      <c r="V341" s="172"/>
      <c r="W341" s="172"/>
      <c r="X341" s="172"/>
      <c r="Y341" s="172"/>
      <c r="Z341" s="172"/>
      <c r="AA341" s="172"/>
      <c r="AB341" s="172"/>
      <c r="AC341" s="172"/>
      <c r="AD341" s="172"/>
      <c r="AE341" s="172"/>
      <c r="AF341" s="172"/>
      <c r="AG341" s="172"/>
      <c r="AH341" s="172"/>
      <c r="AI341" s="172"/>
      <c r="AJ341" s="172"/>
      <c r="AK341" s="172"/>
      <c r="AL341" s="172"/>
      <c r="AM341" s="172"/>
      <c r="AN341" s="172"/>
      <c r="AO341" s="172"/>
      <c r="AP341" s="172"/>
      <c r="AQ341" s="172"/>
      <c r="AR341" s="172"/>
      <c r="AS341" s="172"/>
      <c r="AT341" s="172"/>
      <c r="AU341" s="172"/>
      <c r="AV341" s="172"/>
      <c r="AW341" s="172"/>
      <c r="AX341" s="172"/>
      <c r="AY341" s="172"/>
      <c r="AZ341" s="172"/>
      <c r="BA341" s="172"/>
      <c r="BB341" s="172"/>
      <c r="BC341" s="172"/>
      <c r="BD341" s="172"/>
      <c r="BE341" s="172"/>
      <c r="BF341" s="172"/>
      <c r="BG341" s="172"/>
      <c r="BH341" s="172"/>
      <c r="BI341" s="172"/>
      <c r="BJ341" s="172"/>
      <c r="BK341" s="172"/>
      <c r="BL341" s="172"/>
      <c r="BM341" s="172"/>
      <c r="BN341" s="172"/>
      <c r="BO341" s="172"/>
      <c r="BP341" s="172"/>
      <c r="BQ341" s="172"/>
      <c r="BR341" s="172"/>
      <c r="BS341" s="172"/>
      <c r="BT341" s="172"/>
      <c r="BU341" s="172"/>
      <c r="BV341" s="172"/>
      <c r="BW341" s="172"/>
      <c r="BX341" s="172"/>
      <c r="BY341" s="172"/>
      <c r="BZ341" s="172"/>
      <c r="CA341" s="172"/>
      <c r="CB341" s="172"/>
      <c r="CC341" s="172"/>
      <c r="CD341" s="172"/>
      <c r="CE341" s="172"/>
      <c r="CF341" s="172"/>
      <c r="CG341" s="172"/>
      <c r="CH341" s="172"/>
      <c r="CI341" s="172"/>
      <c r="CJ341" s="172"/>
      <c r="CK341" s="172"/>
      <c r="CL341" s="172"/>
      <c r="CM341" s="172"/>
      <c r="CN341" s="172"/>
      <c r="CO341" s="172"/>
      <c r="CP341" s="172"/>
      <c r="CQ341" s="172"/>
      <c r="CR341" s="172"/>
      <c r="CS341" s="172"/>
      <c r="CT341" s="172"/>
      <c r="CU341" s="172"/>
      <c r="CV341" s="172"/>
      <c r="CW341" s="172"/>
      <c r="CX341" s="172"/>
      <c r="CY341" s="172"/>
      <c r="CZ341" s="172"/>
      <c r="DA341" s="172"/>
      <c r="DB341" s="172"/>
      <c r="DC341" s="172"/>
      <c r="DD341" s="172"/>
      <c r="DE341" s="172"/>
      <c r="DF341" s="172"/>
      <c r="DG341" s="172"/>
      <c r="DH341" s="172"/>
      <c r="DI341" s="172"/>
      <c r="DJ341" s="172"/>
      <c r="DK341" s="172"/>
      <c r="DL341" s="172"/>
      <c r="DM341" s="172"/>
      <c r="DN341" s="172"/>
      <c r="DO341" s="172"/>
      <c r="DP341" s="172"/>
      <c r="DQ341" s="172"/>
      <c r="DR341" s="172"/>
      <c r="DS341" s="172"/>
      <c r="DT341" s="172"/>
      <c r="DU341" s="172"/>
      <c r="DV341" s="172"/>
      <c r="DW341" s="172"/>
      <c r="DX341" s="172"/>
      <c r="DY341" s="172"/>
      <c r="DZ341" s="172"/>
      <c r="EA341" s="172"/>
      <c r="EB341" s="172"/>
      <c r="EC341" s="172"/>
      <c r="ED341" s="172"/>
      <c r="EE341" s="172"/>
      <c r="EF341" s="172"/>
      <c r="EG341" s="172"/>
      <c r="EH341" s="172"/>
      <c r="EI341" s="172"/>
      <c r="EJ341" s="172"/>
      <c r="EK341" s="172"/>
      <c r="EL341" s="172"/>
      <c r="EM341" s="172"/>
      <c r="EN341" s="172"/>
      <c r="EO341" s="172"/>
      <c r="EP341" s="230"/>
    </row>
    <row r="342" spans="1:146" s="162" customFormat="1" x14ac:dyDescent="0.45">
      <c r="A342" s="167">
        <v>6</v>
      </c>
      <c r="B342" s="167">
        <v>4</v>
      </c>
      <c r="C342" s="168" t="s">
        <v>117</v>
      </c>
      <c r="D342" s="168" t="s">
        <v>1</v>
      </c>
      <c r="E342" s="169" t="s">
        <v>421</v>
      </c>
      <c r="F342" s="168" t="s">
        <v>69</v>
      </c>
      <c r="G342" s="170">
        <v>33</v>
      </c>
      <c r="H342" s="171" t="s">
        <v>149</v>
      </c>
      <c r="I342" s="172"/>
      <c r="J342" s="172"/>
      <c r="K342" s="172"/>
      <c r="L342" s="172"/>
      <c r="M342" s="172"/>
      <c r="N342" s="172"/>
      <c r="O342" s="172"/>
      <c r="P342" s="172"/>
      <c r="Q342" s="172"/>
      <c r="R342" s="172"/>
      <c r="S342" s="172"/>
      <c r="T342" s="172"/>
      <c r="U342" s="172"/>
      <c r="V342" s="172"/>
      <c r="W342" s="172"/>
      <c r="X342" s="172"/>
      <c r="Y342" s="172"/>
      <c r="Z342" s="172"/>
      <c r="AA342" s="172"/>
      <c r="AB342" s="172"/>
      <c r="AC342" s="172"/>
      <c r="AD342" s="172"/>
      <c r="AE342" s="172"/>
      <c r="AF342" s="172"/>
      <c r="AG342" s="172"/>
      <c r="AH342" s="172"/>
      <c r="AI342" s="172"/>
      <c r="AJ342" s="172"/>
      <c r="AK342" s="172"/>
      <c r="AL342" s="172"/>
      <c r="AM342" s="172"/>
      <c r="AN342" s="172"/>
      <c r="AO342" s="172"/>
      <c r="AP342" s="172"/>
      <c r="AQ342" s="172"/>
      <c r="AR342" s="172"/>
      <c r="AS342" s="172"/>
      <c r="AT342" s="172"/>
      <c r="AU342" s="172"/>
      <c r="AV342" s="172"/>
      <c r="AW342" s="172"/>
      <c r="AX342" s="172"/>
      <c r="AY342" s="172"/>
      <c r="AZ342" s="172"/>
      <c r="BA342" s="172"/>
      <c r="BB342" s="172"/>
      <c r="BC342" s="172"/>
      <c r="BD342" s="172"/>
      <c r="BE342" s="172"/>
      <c r="BF342" s="172"/>
      <c r="BG342" s="172"/>
      <c r="BH342" s="172"/>
      <c r="BI342" s="172"/>
      <c r="BJ342" s="172"/>
      <c r="BK342" s="172"/>
      <c r="BL342" s="172"/>
      <c r="BM342" s="172"/>
      <c r="BN342" s="172"/>
      <c r="BO342" s="172"/>
      <c r="BP342" s="172"/>
      <c r="BQ342" s="172"/>
      <c r="BR342" s="172"/>
      <c r="BS342" s="172"/>
      <c r="BT342" s="172"/>
      <c r="BU342" s="172"/>
      <c r="BV342" s="172"/>
      <c r="BW342" s="172"/>
      <c r="BX342" s="172"/>
      <c r="BY342" s="172"/>
      <c r="BZ342" s="172"/>
      <c r="CA342" s="172"/>
      <c r="CB342" s="172"/>
      <c r="CC342" s="172"/>
      <c r="CD342" s="172"/>
      <c r="CE342" s="172"/>
      <c r="CF342" s="172"/>
      <c r="CG342" s="172"/>
      <c r="CH342" s="172"/>
      <c r="CI342" s="172"/>
      <c r="CJ342" s="172"/>
      <c r="CK342" s="172"/>
      <c r="CL342" s="172"/>
      <c r="CM342" s="172"/>
      <c r="CN342" s="172"/>
      <c r="CO342" s="172"/>
      <c r="CP342" s="172"/>
      <c r="CQ342" s="172"/>
      <c r="CR342" s="172"/>
      <c r="CS342" s="172"/>
      <c r="CT342" s="172"/>
      <c r="CU342" s="172"/>
      <c r="CV342" s="172"/>
      <c r="CW342" s="172"/>
      <c r="CX342" s="172"/>
      <c r="CY342" s="172"/>
      <c r="CZ342" s="172"/>
      <c r="DA342" s="172"/>
      <c r="DB342" s="172"/>
      <c r="DC342" s="172"/>
      <c r="DD342" s="172"/>
      <c r="DE342" s="172"/>
      <c r="DF342" s="172"/>
      <c r="DG342" s="172"/>
      <c r="DH342" s="172"/>
      <c r="DI342" s="172"/>
      <c r="DJ342" s="172"/>
      <c r="DK342" s="172"/>
      <c r="DL342" s="172"/>
      <c r="DM342" s="172"/>
      <c r="DN342" s="172"/>
      <c r="DO342" s="172"/>
      <c r="DP342" s="172"/>
      <c r="DQ342" s="172"/>
      <c r="DR342" s="172"/>
      <c r="DS342" s="172"/>
      <c r="DT342" s="172"/>
      <c r="DU342" s="172"/>
      <c r="DV342" s="172"/>
      <c r="DW342" s="172"/>
      <c r="DX342" s="172"/>
      <c r="DY342" s="172"/>
      <c r="DZ342" s="172"/>
      <c r="EA342" s="172"/>
      <c r="EB342" s="172"/>
      <c r="EC342" s="172"/>
      <c r="ED342" s="172"/>
      <c r="EE342" s="172"/>
      <c r="EF342" s="172"/>
      <c r="EG342" s="172"/>
      <c r="EH342" s="172"/>
      <c r="EI342" s="172"/>
      <c r="EJ342" s="172"/>
      <c r="EK342" s="172"/>
      <c r="EL342" s="172"/>
      <c r="EM342" s="172"/>
      <c r="EN342" s="172"/>
      <c r="EO342" s="172"/>
      <c r="EP342" s="230"/>
    </row>
    <row r="343" spans="1:146" s="162" customFormat="1" x14ac:dyDescent="0.45">
      <c r="A343" s="167">
        <v>6</v>
      </c>
      <c r="B343" s="167">
        <v>4</v>
      </c>
      <c r="C343" s="168" t="s">
        <v>117</v>
      </c>
      <c r="D343" s="168" t="s">
        <v>1</v>
      </c>
      <c r="E343" s="169" t="s">
        <v>722</v>
      </c>
      <c r="F343" s="168" t="s">
        <v>69</v>
      </c>
      <c r="G343" s="170">
        <v>1</v>
      </c>
      <c r="H343" s="171" t="s">
        <v>149</v>
      </c>
      <c r="I343" s="172"/>
      <c r="J343" s="172"/>
      <c r="K343" s="172"/>
      <c r="L343" s="172"/>
      <c r="M343" s="172"/>
      <c r="N343" s="172"/>
      <c r="O343" s="172"/>
      <c r="P343" s="172"/>
      <c r="Q343" s="172"/>
      <c r="R343" s="172"/>
      <c r="S343" s="172"/>
      <c r="T343" s="172"/>
      <c r="U343" s="172"/>
      <c r="V343" s="172"/>
      <c r="W343" s="172"/>
      <c r="X343" s="172"/>
      <c r="Y343" s="172"/>
      <c r="Z343" s="172"/>
      <c r="AA343" s="172"/>
      <c r="AB343" s="172"/>
      <c r="AC343" s="172"/>
      <c r="AD343" s="172"/>
      <c r="AE343" s="172"/>
      <c r="AF343" s="172"/>
      <c r="AG343" s="172"/>
      <c r="AH343" s="172"/>
      <c r="AI343" s="172"/>
      <c r="AJ343" s="172"/>
      <c r="AK343" s="172"/>
      <c r="AL343" s="172"/>
      <c r="AM343" s="172"/>
      <c r="AN343" s="172"/>
      <c r="AO343" s="172"/>
      <c r="AP343" s="172"/>
      <c r="AQ343" s="172"/>
      <c r="AR343" s="172"/>
      <c r="AS343" s="172"/>
      <c r="AT343" s="172"/>
      <c r="AU343" s="172"/>
      <c r="AV343" s="172"/>
      <c r="AW343" s="172"/>
      <c r="AX343" s="172"/>
      <c r="AY343" s="172"/>
      <c r="AZ343" s="172"/>
      <c r="BA343" s="172"/>
      <c r="BB343" s="172"/>
      <c r="BC343" s="172"/>
      <c r="BD343" s="172"/>
      <c r="BE343" s="172"/>
      <c r="BF343" s="172"/>
      <c r="BG343" s="172"/>
      <c r="BH343" s="172"/>
      <c r="BI343" s="172"/>
      <c r="BJ343" s="172"/>
      <c r="BK343" s="172"/>
      <c r="BL343" s="172"/>
      <c r="BM343" s="172"/>
      <c r="BN343" s="172"/>
      <c r="BO343" s="172"/>
      <c r="BP343" s="172"/>
      <c r="BQ343" s="172"/>
      <c r="BR343" s="172"/>
      <c r="BS343" s="172"/>
      <c r="BT343" s="172"/>
      <c r="BU343" s="172"/>
      <c r="BV343" s="172"/>
      <c r="BW343" s="172"/>
      <c r="BX343" s="172"/>
      <c r="BY343" s="172"/>
      <c r="BZ343" s="172"/>
      <c r="CA343" s="172"/>
      <c r="CB343" s="172"/>
      <c r="CC343" s="172"/>
      <c r="CD343" s="172"/>
      <c r="CE343" s="172"/>
      <c r="CF343" s="172"/>
      <c r="CG343" s="172"/>
      <c r="CH343" s="172"/>
      <c r="CI343" s="172"/>
      <c r="CJ343" s="172"/>
      <c r="CK343" s="172"/>
      <c r="CL343" s="172"/>
      <c r="CM343" s="172"/>
      <c r="CN343" s="172"/>
      <c r="CO343" s="172"/>
      <c r="CP343" s="172"/>
      <c r="CQ343" s="172"/>
      <c r="CR343" s="172"/>
      <c r="CS343" s="172"/>
      <c r="CT343" s="172"/>
      <c r="CU343" s="172"/>
      <c r="CV343" s="172"/>
      <c r="CW343" s="172"/>
      <c r="CX343" s="172"/>
      <c r="CY343" s="172"/>
      <c r="CZ343" s="172"/>
      <c r="DA343" s="172"/>
      <c r="DB343" s="172"/>
      <c r="DC343" s="172"/>
      <c r="DD343" s="172"/>
      <c r="DE343" s="172"/>
      <c r="DF343" s="172"/>
      <c r="DG343" s="172"/>
      <c r="DH343" s="172"/>
      <c r="DI343" s="172"/>
      <c r="DJ343" s="172"/>
      <c r="DK343" s="172"/>
      <c r="DL343" s="172"/>
      <c r="DM343" s="172"/>
      <c r="DN343" s="172"/>
      <c r="DO343" s="172"/>
      <c r="DP343" s="172"/>
      <c r="DQ343" s="172"/>
      <c r="DR343" s="172"/>
      <c r="DS343" s="172"/>
      <c r="DT343" s="172"/>
      <c r="DU343" s="172"/>
      <c r="DV343" s="172"/>
      <c r="DW343" s="172"/>
      <c r="DX343" s="172"/>
      <c r="DY343" s="172"/>
      <c r="DZ343" s="172"/>
      <c r="EA343" s="172"/>
      <c r="EB343" s="172"/>
      <c r="EC343" s="172"/>
      <c r="ED343" s="172"/>
      <c r="EE343" s="172"/>
      <c r="EF343" s="172"/>
      <c r="EG343" s="172"/>
      <c r="EH343" s="172"/>
      <c r="EI343" s="172"/>
      <c r="EJ343" s="172"/>
      <c r="EK343" s="172"/>
      <c r="EL343" s="172"/>
      <c r="EM343" s="172"/>
      <c r="EN343" s="172"/>
      <c r="EO343" s="172"/>
      <c r="EP343" s="230"/>
    </row>
    <row r="344" spans="1:146" s="162" customFormat="1" ht="26.25" x14ac:dyDescent="0.45">
      <c r="A344" s="167">
        <v>6</v>
      </c>
      <c r="B344" s="167">
        <v>4</v>
      </c>
      <c r="C344" s="168" t="s">
        <v>117</v>
      </c>
      <c r="D344" s="168" t="s">
        <v>83</v>
      </c>
      <c r="E344" s="169" t="s">
        <v>2117</v>
      </c>
      <c r="F344" s="168" t="s">
        <v>81</v>
      </c>
      <c r="G344" s="170">
        <v>12</v>
      </c>
      <c r="H344" s="171" t="s">
        <v>738</v>
      </c>
      <c r="I344" s="172"/>
      <c r="J344" s="172"/>
      <c r="K344" s="172"/>
      <c r="L344" s="172"/>
      <c r="M344" s="172"/>
      <c r="N344" s="172"/>
      <c r="O344" s="172"/>
      <c r="P344" s="172"/>
      <c r="Q344" s="172"/>
      <c r="R344" s="172"/>
      <c r="S344" s="172"/>
      <c r="T344" s="172"/>
      <c r="U344" s="172"/>
      <c r="V344" s="172"/>
      <c r="W344" s="172"/>
      <c r="X344" s="172"/>
      <c r="Y344" s="172"/>
      <c r="Z344" s="172"/>
      <c r="AA344" s="172"/>
      <c r="AB344" s="172"/>
      <c r="AC344" s="172"/>
      <c r="AD344" s="172"/>
      <c r="AE344" s="172"/>
      <c r="AF344" s="172"/>
      <c r="AG344" s="172"/>
      <c r="AH344" s="172"/>
      <c r="AI344" s="172"/>
      <c r="AJ344" s="172"/>
      <c r="AK344" s="172"/>
      <c r="AL344" s="172"/>
      <c r="AM344" s="172"/>
      <c r="AN344" s="172"/>
      <c r="AO344" s="172"/>
      <c r="AP344" s="172"/>
      <c r="AQ344" s="172"/>
      <c r="AR344" s="172"/>
      <c r="AS344" s="172"/>
      <c r="AT344" s="172"/>
      <c r="AU344" s="172"/>
      <c r="AV344" s="172"/>
      <c r="AW344" s="172"/>
      <c r="AX344" s="172"/>
      <c r="AY344" s="172"/>
      <c r="AZ344" s="172"/>
      <c r="BA344" s="172"/>
      <c r="BB344" s="172"/>
      <c r="BC344" s="172"/>
      <c r="BD344" s="172"/>
      <c r="BE344" s="172"/>
      <c r="BF344" s="172"/>
      <c r="BG344" s="172"/>
      <c r="BH344" s="172"/>
      <c r="BI344" s="172"/>
      <c r="BJ344" s="172"/>
      <c r="BK344" s="172"/>
      <c r="BL344" s="172"/>
      <c r="BM344" s="172"/>
      <c r="BN344" s="172"/>
      <c r="BO344" s="172"/>
      <c r="BP344" s="172"/>
      <c r="BQ344" s="172"/>
      <c r="BR344" s="172"/>
      <c r="BS344" s="172"/>
      <c r="BT344" s="172"/>
      <c r="BU344" s="172"/>
      <c r="BV344" s="172"/>
      <c r="BW344" s="172"/>
      <c r="BX344" s="172"/>
      <c r="BY344" s="172"/>
      <c r="BZ344" s="172"/>
      <c r="CA344" s="172"/>
      <c r="CB344" s="172"/>
      <c r="CC344" s="172"/>
      <c r="CD344" s="172"/>
      <c r="CE344" s="172"/>
      <c r="CF344" s="172"/>
      <c r="CG344" s="172"/>
      <c r="CH344" s="172"/>
      <c r="CI344" s="172"/>
      <c r="CJ344" s="172"/>
      <c r="CK344" s="172"/>
      <c r="CL344" s="172"/>
      <c r="CM344" s="172"/>
      <c r="CN344" s="172"/>
      <c r="CO344" s="172"/>
      <c r="CP344" s="172"/>
      <c r="CQ344" s="172"/>
      <c r="CR344" s="172"/>
      <c r="CS344" s="172"/>
      <c r="CT344" s="172"/>
      <c r="CU344" s="172"/>
      <c r="CV344" s="172"/>
      <c r="CW344" s="172"/>
      <c r="CX344" s="172"/>
      <c r="CY344" s="172"/>
      <c r="CZ344" s="172"/>
      <c r="DA344" s="172"/>
      <c r="DB344" s="172"/>
      <c r="DC344" s="172"/>
      <c r="DD344" s="172"/>
      <c r="DE344" s="172"/>
      <c r="DF344" s="172"/>
      <c r="DG344" s="172"/>
      <c r="DH344" s="172"/>
      <c r="DI344" s="172"/>
      <c r="DJ344" s="172"/>
      <c r="DK344" s="172"/>
      <c r="DL344" s="172"/>
      <c r="DM344" s="172"/>
      <c r="DN344" s="172"/>
      <c r="DO344" s="172"/>
      <c r="DP344" s="172"/>
      <c r="DQ344" s="172"/>
      <c r="DR344" s="172"/>
      <c r="DS344" s="172"/>
      <c r="DT344" s="172"/>
      <c r="DU344" s="172"/>
      <c r="DV344" s="172"/>
      <c r="DW344" s="172"/>
      <c r="DX344" s="172"/>
      <c r="DY344" s="172"/>
      <c r="DZ344" s="172"/>
      <c r="EA344" s="172"/>
      <c r="EB344" s="172"/>
      <c r="EC344" s="172"/>
      <c r="ED344" s="172"/>
      <c r="EE344" s="172"/>
      <c r="EF344" s="172"/>
      <c r="EG344" s="172"/>
      <c r="EH344" s="172"/>
      <c r="EI344" s="172"/>
      <c r="EJ344" s="172"/>
      <c r="EK344" s="172"/>
      <c r="EL344" s="172"/>
      <c r="EM344" s="172"/>
      <c r="EN344" s="172"/>
      <c r="EO344" s="172"/>
      <c r="EP344" s="230"/>
    </row>
    <row r="345" spans="1:146" s="162" customFormat="1" ht="26.25" x14ac:dyDescent="0.45">
      <c r="A345" s="159">
        <v>17</v>
      </c>
      <c r="B345" s="159">
        <v>1</v>
      </c>
      <c r="C345" s="160" t="s">
        <v>41</v>
      </c>
      <c r="D345" s="216" t="s">
        <v>83</v>
      </c>
      <c r="E345" s="216" t="s">
        <v>1807</v>
      </c>
      <c r="F345" s="216" t="s">
        <v>69</v>
      </c>
      <c r="G345" s="218">
        <v>70</v>
      </c>
      <c r="H345" s="215" t="s">
        <v>257</v>
      </c>
      <c r="I345" s="172"/>
      <c r="J345" s="172"/>
      <c r="K345" s="172"/>
      <c r="L345" s="172"/>
      <c r="M345" s="172"/>
      <c r="N345" s="172"/>
      <c r="O345" s="172"/>
      <c r="P345" s="172"/>
      <c r="Q345" s="172"/>
      <c r="R345" s="172"/>
      <c r="S345" s="172"/>
      <c r="T345" s="172"/>
      <c r="U345" s="172"/>
      <c r="V345" s="172"/>
      <c r="W345" s="172"/>
      <c r="X345" s="172"/>
      <c r="Y345" s="172"/>
      <c r="Z345" s="172"/>
      <c r="AA345" s="172"/>
      <c r="AB345" s="172"/>
      <c r="AC345" s="172"/>
      <c r="AD345" s="172"/>
      <c r="AE345" s="172"/>
      <c r="AF345" s="172"/>
      <c r="AG345" s="172"/>
      <c r="AH345" s="172"/>
      <c r="AI345" s="172"/>
      <c r="AJ345" s="172"/>
      <c r="AK345" s="172"/>
      <c r="AL345" s="172"/>
      <c r="AM345" s="172"/>
      <c r="AN345" s="172"/>
      <c r="AO345" s="172"/>
      <c r="AP345" s="172"/>
      <c r="AQ345" s="172"/>
      <c r="AR345" s="172"/>
      <c r="AS345" s="172"/>
      <c r="AT345" s="172"/>
      <c r="AU345" s="172"/>
      <c r="AV345" s="172"/>
      <c r="AW345" s="172"/>
      <c r="AX345" s="172"/>
      <c r="AY345" s="172"/>
      <c r="AZ345" s="172"/>
      <c r="BA345" s="172"/>
      <c r="BB345" s="172"/>
      <c r="BC345" s="172"/>
      <c r="BD345" s="172"/>
      <c r="BE345" s="172"/>
      <c r="BF345" s="172"/>
      <c r="BG345" s="172"/>
      <c r="BH345" s="172"/>
      <c r="BI345" s="172"/>
      <c r="BJ345" s="172"/>
      <c r="BK345" s="172"/>
      <c r="BL345" s="172"/>
      <c r="BM345" s="172"/>
      <c r="BN345" s="172"/>
      <c r="BO345" s="172"/>
      <c r="BP345" s="172"/>
      <c r="BQ345" s="172"/>
      <c r="BR345" s="172"/>
      <c r="BS345" s="172"/>
      <c r="BT345" s="172"/>
      <c r="BU345" s="172"/>
      <c r="BV345" s="172"/>
      <c r="BW345" s="172"/>
      <c r="BX345" s="172"/>
      <c r="BY345" s="172"/>
      <c r="BZ345" s="172"/>
      <c r="CA345" s="172"/>
      <c r="CB345" s="172"/>
      <c r="CC345" s="172"/>
      <c r="CD345" s="172"/>
      <c r="CE345" s="172"/>
      <c r="CF345" s="172"/>
      <c r="CG345" s="172"/>
      <c r="CH345" s="172"/>
      <c r="CI345" s="172"/>
      <c r="CJ345" s="172"/>
      <c r="CK345" s="172"/>
      <c r="CL345" s="172"/>
      <c r="CM345" s="172"/>
      <c r="CN345" s="172"/>
      <c r="CO345" s="172"/>
      <c r="CP345" s="172"/>
      <c r="CQ345" s="172"/>
      <c r="CR345" s="172"/>
      <c r="CS345" s="172"/>
      <c r="CT345" s="172"/>
      <c r="CU345" s="172"/>
      <c r="CV345" s="172"/>
      <c r="CW345" s="172"/>
      <c r="CX345" s="172"/>
      <c r="CY345" s="172"/>
      <c r="CZ345" s="172"/>
      <c r="DA345" s="172"/>
      <c r="DB345" s="172"/>
      <c r="DC345" s="172"/>
      <c r="DD345" s="172"/>
      <c r="DE345" s="172"/>
      <c r="DF345" s="172"/>
      <c r="DG345" s="172"/>
      <c r="DH345" s="172"/>
      <c r="DI345" s="172"/>
      <c r="DJ345" s="172"/>
      <c r="DK345" s="172"/>
      <c r="DL345" s="172"/>
      <c r="DM345" s="172"/>
      <c r="DN345" s="172"/>
      <c r="DO345" s="172"/>
      <c r="DP345" s="172"/>
      <c r="DQ345" s="172"/>
      <c r="DR345" s="172"/>
      <c r="DS345" s="172"/>
      <c r="DT345" s="172"/>
      <c r="DU345" s="172"/>
      <c r="DV345" s="172"/>
      <c r="DW345" s="172"/>
      <c r="DX345" s="172"/>
      <c r="DY345" s="172"/>
      <c r="DZ345" s="172"/>
      <c r="EA345" s="172"/>
      <c r="EB345" s="172"/>
      <c r="EC345" s="172"/>
      <c r="ED345" s="172"/>
      <c r="EE345" s="172"/>
      <c r="EF345" s="172"/>
      <c r="EG345" s="172"/>
      <c r="EH345" s="172"/>
      <c r="EI345" s="172"/>
      <c r="EJ345" s="172"/>
      <c r="EK345" s="172"/>
      <c r="EL345" s="172"/>
      <c r="EM345" s="172"/>
      <c r="EN345" s="172"/>
      <c r="EO345" s="172"/>
      <c r="EP345" s="230"/>
    </row>
    <row r="346" spans="1:146" s="162" customFormat="1" ht="26.25" x14ac:dyDescent="0.45">
      <c r="A346" s="159">
        <v>17</v>
      </c>
      <c r="B346" s="159">
        <v>1</v>
      </c>
      <c r="C346" s="160" t="s">
        <v>41</v>
      </c>
      <c r="D346" s="216" t="s">
        <v>1</v>
      </c>
      <c r="E346" s="216" t="s">
        <v>1803</v>
      </c>
      <c r="F346" s="216" t="s">
        <v>81</v>
      </c>
      <c r="G346" s="218">
        <v>18</v>
      </c>
      <c r="H346" s="215" t="s">
        <v>251</v>
      </c>
      <c r="I346" s="172"/>
      <c r="J346" s="172"/>
      <c r="K346" s="172"/>
      <c r="L346" s="172"/>
      <c r="M346" s="172"/>
      <c r="N346" s="172"/>
      <c r="O346" s="172"/>
      <c r="P346" s="172"/>
      <c r="Q346" s="172"/>
      <c r="R346" s="172"/>
      <c r="S346" s="172"/>
      <c r="T346" s="172"/>
      <c r="U346" s="172"/>
      <c r="V346" s="172"/>
      <c r="W346" s="172"/>
      <c r="X346" s="172"/>
      <c r="Y346" s="172"/>
      <c r="Z346" s="172"/>
      <c r="AA346" s="172"/>
      <c r="AB346" s="172"/>
      <c r="AC346" s="172"/>
      <c r="AD346" s="172"/>
      <c r="AE346" s="172"/>
      <c r="AF346" s="172"/>
      <c r="AG346" s="172"/>
      <c r="AH346" s="172"/>
      <c r="AI346" s="172"/>
      <c r="AJ346" s="172"/>
      <c r="AK346" s="172"/>
      <c r="AL346" s="172"/>
      <c r="AM346" s="172"/>
      <c r="AN346" s="172"/>
      <c r="AO346" s="172"/>
      <c r="AP346" s="172"/>
      <c r="AQ346" s="172"/>
      <c r="AR346" s="172"/>
      <c r="AS346" s="172"/>
      <c r="AT346" s="172"/>
      <c r="AU346" s="172"/>
      <c r="AV346" s="172"/>
      <c r="AW346" s="172"/>
      <c r="AX346" s="172"/>
      <c r="AY346" s="172"/>
      <c r="AZ346" s="172"/>
      <c r="BA346" s="172"/>
      <c r="BB346" s="172"/>
      <c r="BC346" s="172"/>
      <c r="BD346" s="172"/>
      <c r="BE346" s="172"/>
      <c r="BF346" s="172"/>
      <c r="BG346" s="172"/>
      <c r="BH346" s="172"/>
      <c r="BI346" s="172"/>
      <c r="BJ346" s="172"/>
      <c r="BK346" s="172"/>
      <c r="BL346" s="172"/>
      <c r="BM346" s="172"/>
      <c r="BN346" s="172"/>
      <c r="BO346" s="172"/>
      <c r="BP346" s="172"/>
      <c r="BQ346" s="172"/>
      <c r="BR346" s="172"/>
      <c r="BS346" s="172"/>
      <c r="BT346" s="172"/>
      <c r="BU346" s="172"/>
      <c r="BV346" s="172"/>
      <c r="BW346" s="172"/>
      <c r="BX346" s="172"/>
      <c r="BY346" s="172"/>
      <c r="BZ346" s="172"/>
      <c r="CA346" s="172"/>
      <c r="CB346" s="172"/>
      <c r="CC346" s="172"/>
      <c r="CD346" s="172"/>
      <c r="CE346" s="172"/>
      <c r="CF346" s="172"/>
      <c r="CG346" s="172"/>
      <c r="CH346" s="172"/>
      <c r="CI346" s="172"/>
      <c r="CJ346" s="172"/>
      <c r="CK346" s="172"/>
      <c r="CL346" s="172"/>
      <c r="CM346" s="172"/>
      <c r="CN346" s="172"/>
      <c r="CO346" s="172"/>
      <c r="CP346" s="172"/>
      <c r="CQ346" s="172"/>
      <c r="CR346" s="172"/>
      <c r="CS346" s="172"/>
      <c r="CT346" s="172"/>
      <c r="CU346" s="172"/>
      <c r="CV346" s="172"/>
      <c r="CW346" s="172"/>
      <c r="CX346" s="172"/>
      <c r="CY346" s="172"/>
      <c r="CZ346" s="172"/>
      <c r="DA346" s="172"/>
      <c r="DB346" s="172"/>
      <c r="DC346" s="172"/>
      <c r="DD346" s="172"/>
      <c r="DE346" s="172"/>
      <c r="DF346" s="172"/>
      <c r="DG346" s="172"/>
      <c r="DH346" s="172"/>
      <c r="DI346" s="172"/>
      <c r="DJ346" s="172"/>
      <c r="DK346" s="172"/>
      <c r="DL346" s="172"/>
      <c r="DM346" s="172"/>
      <c r="DN346" s="172"/>
      <c r="DO346" s="172"/>
      <c r="DP346" s="172"/>
      <c r="DQ346" s="172"/>
      <c r="DR346" s="172"/>
      <c r="DS346" s="172"/>
      <c r="DT346" s="172"/>
      <c r="DU346" s="172"/>
      <c r="DV346" s="172"/>
      <c r="DW346" s="172"/>
      <c r="DX346" s="172"/>
      <c r="DY346" s="172"/>
      <c r="DZ346" s="172"/>
      <c r="EA346" s="172"/>
      <c r="EB346" s="172"/>
      <c r="EC346" s="172"/>
      <c r="ED346" s="172"/>
      <c r="EE346" s="172"/>
      <c r="EF346" s="172"/>
      <c r="EG346" s="172"/>
      <c r="EH346" s="172"/>
      <c r="EI346" s="172"/>
      <c r="EJ346" s="172"/>
      <c r="EK346" s="172"/>
      <c r="EL346" s="172"/>
      <c r="EM346" s="172"/>
      <c r="EN346" s="172"/>
      <c r="EO346" s="172"/>
      <c r="EP346" s="230"/>
    </row>
    <row r="347" spans="1:146" s="162" customFormat="1" ht="26.25" x14ac:dyDescent="0.45">
      <c r="A347" s="159">
        <v>17</v>
      </c>
      <c r="B347" s="159">
        <v>1</v>
      </c>
      <c r="C347" s="160" t="s">
        <v>41</v>
      </c>
      <c r="D347" s="216" t="s">
        <v>1</v>
      </c>
      <c r="E347" s="216" t="s">
        <v>2088</v>
      </c>
      <c r="F347" s="216" t="s">
        <v>81</v>
      </c>
      <c r="G347" s="218">
        <v>4</v>
      </c>
      <c r="H347" s="215" t="s">
        <v>255</v>
      </c>
      <c r="I347" s="172"/>
      <c r="J347" s="172"/>
      <c r="K347" s="172"/>
      <c r="L347" s="172"/>
      <c r="M347" s="172"/>
      <c r="N347" s="172"/>
      <c r="O347" s="172"/>
      <c r="P347" s="172"/>
      <c r="Q347" s="172"/>
      <c r="R347" s="172"/>
      <c r="S347" s="172"/>
      <c r="T347" s="172"/>
      <c r="U347" s="172"/>
      <c r="V347" s="172"/>
      <c r="W347" s="172"/>
      <c r="X347" s="172"/>
      <c r="Y347" s="172"/>
      <c r="Z347" s="172"/>
      <c r="AA347" s="172"/>
      <c r="AB347" s="172"/>
      <c r="AC347" s="172"/>
      <c r="AD347" s="172"/>
      <c r="AE347" s="172"/>
      <c r="AF347" s="172"/>
      <c r="AG347" s="172"/>
      <c r="AH347" s="172"/>
      <c r="AI347" s="172"/>
      <c r="AJ347" s="172"/>
      <c r="AK347" s="172"/>
      <c r="AL347" s="172"/>
      <c r="AM347" s="172"/>
      <c r="AN347" s="172"/>
      <c r="AO347" s="172"/>
      <c r="AP347" s="172"/>
      <c r="AQ347" s="172"/>
      <c r="AR347" s="172"/>
      <c r="AS347" s="172"/>
      <c r="AT347" s="172"/>
      <c r="AU347" s="172"/>
      <c r="AV347" s="172"/>
      <c r="AW347" s="172"/>
      <c r="AX347" s="172"/>
      <c r="AY347" s="172"/>
      <c r="AZ347" s="172"/>
      <c r="BA347" s="172"/>
      <c r="BB347" s="172"/>
      <c r="BC347" s="172"/>
      <c r="BD347" s="172"/>
      <c r="BE347" s="172"/>
      <c r="BF347" s="172"/>
      <c r="BG347" s="172"/>
      <c r="BH347" s="172"/>
      <c r="BI347" s="172"/>
      <c r="BJ347" s="172"/>
      <c r="BK347" s="172"/>
      <c r="BL347" s="172"/>
      <c r="BM347" s="172"/>
      <c r="BN347" s="172"/>
      <c r="BO347" s="172"/>
      <c r="BP347" s="172"/>
      <c r="BQ347" s="172"/>
      <c r="BR347" s="172"/>
      <c r="BS347" s="172"/>
      <c r="BT347" s="172"/>
      <c r="BU347" s="172"/>
      <c r="BV347" s="172"/>
      <c r="BW347" s="172"/>
      <c r="BX347" s="172"/>
      <c r="BY347" s="172"/>
      <c r="BZ347" s="172"/>
      <c r="CA347" s="172"/>
      <c r="CB347" s="172"/>
      <c r="CC347" s="172"/>
      <c r="CD347" s="172"/>
      <c r="CE347" s="172"/>
      <c r="CF347" s="172"/>
      <c r="CG347" s="172"/>
      <c r="CH347" s="172"/>
      <c r="CI347" s="172"/>
      <c r="CJ347" s="172"/>
      <c r="CK347" s="172"/>
      <c r="CL347" s="172"/>
      <c r="CM347" s="172"/>
      <c r="CN347" s="172"/>
      <c r="CO347" s="172"/>
      <c r="CP347" s="172"/>
      <c r="CQ347" s="172"/>
      <c r="CR347" s="172"/>
      <c r="CS347" s="172"/>
      <c r="CT347" s="172"/>
      <c r="CU347" s="172"/>
      <c r="CV347" s="172"/>
      <c r="CW347" s="172"/>
      <c r="CX347" s="172"/>
      <c r="CY347" s="172"/>
      <c r="CZ347" s="172"/>
      <c r="DA347" s="172"/>
      <c r="DB347" s="172"/>
      <c r="DC347" s="172"/>
      <c r="DD347" s="172"/>
      <c r="DE347" s="172"/>
      <c r="DF347" s="172"/>
      <c r="DG347" s="172"/>
      <c r="DH347" s="172"/>
      <c r="DI347" s="172"/>
      <c r="DJ347" s="172"/>
      <c r="DK347" s="172"/>
      <c r="DL347" s="172"/>
      <c r="DM347" s="172"/>
      <c r="DN347" s="172"/>
      <c r="DO347" s="172"/>
      <c r="DP347" s="172"/>
      <c r="DQ347" s="172"/>
      <c r="DR347" s="172"/>
      <c r="DS347" s="172"/>
      <c r="DT347" s="172"/>
      <c r="DU347" s="172"/>
      <c r="DV347" s="172"/>
      <c r="DW347" s="172"/>
      <c r="DX347" s="172"/>
      <c r="DY347" s="172"/>
      <c r="DZ347" s="172"/>
      <c r="EA347" s="172"/>
      <c r="EB347" s="172"/>
      <c r="EC347" s="172"/>
      <c r="ED347" s="172"/>
      <c r="EE347" s="172"/>
      <c r="EF347" s="172"/>
      <c r="EG347" s="172"/>
      <c r="EH347" s="172"/>
      <c r="EI347" s="172"/>
      <c r="EJ347" s="172"/>
      <c r="EK347" s="172"/>
      <c r="EL347" s="172"/>
      <c r="EM347" s="172"/>
      <c r="EN347" s="172"/>
      <c r="EO347" s="172"/>
      <c r="EP347" s="230"/>
    </row>
    <row r="348" spans="1:146" s="162" customFormat="1" ht="52.5" x14ac:dyDescent="0.45">
      <c r="A348" s="159">
        <v>17</v>
      </c>
      <c r="B348" s="159">
        <v>1</v>
      </c>
      <c r="C348" s="160" t="s">
        <v>41</v>
      </c>
      <c r="D348" s="216" t="s">
        <v>83</v>
      </c>
      <c r="E348" s="216" t="s">
        <v>2087</v>
      </c>
      <c r="F348" s="216" t="s">
        <v>81</v>
      </c>
      <c r="G348" s="218">
        <v>11</v>
      </c>
      <c r="H348" s="215" t="s">
        <v>259</v>
      </c>
      <c r="I348" s="172"/>
      <c r="J348" s="172"/>
      <c r="K348" s="172"/>
      <c r="L348" s="172"/>
      <c r="M348" s="172"/>
      <c r="N348" s="172"/>
      <c r="O348" s="172"/>
      <c r="P348" s="172"/>
      <c r="Q348" s="172"/>
      <c r="R348" s="172"/>
      <c r="S348" s="172"/>
      <c r="T348" s="172"/>
      <c r="U348" s="172"/>
      <c r="V348" s="172"/>
      <c r="W348" s="172"/>
      <c r="X348" s="172"/>
      <c r="Y348" s="172"/>
      <c r="Z348" s="172"/>
      <c r="AA348" s="172"/>
      <c r="AB348" s="172"/>
      <c r="AC348" s="172"/>
      <c r="AD348" s="172"/>
      <c r="AE348" s="172"/>
      <c r="AF348" s="172"/>
      <c r="AG348" s="172"/>
      <c r="AH348" s="172"/>
      <c r="AI348" s="172"/>
      <c r="AJ348" s="172"/>
      <c r="AK348" s="172"/>
      <c r="AL348" s="172"/>
      <c r="AM348" s="172"/>
      <c r="AN348" s="172"/>
      <c r="AO348" s="172"/>
      <c r="AP348" s="172"/>
      <c r="AQ348" s="172"/>
      <c r="AR348" s="172"/>
      <c r="AS348" s="172"/>
      <c r="AT348" s="172"/>
      <c r="AU348" s="172"/>
      <c r="AV348" s="172"/>
      <c r="AW348" s="172"/>
      <c r="AX348" s="172"/>
      <c r="AY348" s="172"/>
      <c r="AZ348" s="172"/>
      <c r="BA348" s="172"/>
      <c r="BB348" s="172"/>
      <c r="BC348" s="172"/>
      <c r="BD348" s="172"/>
      <c r="BE348" s="172"/>
      <c r="BF348" s="172"/>
      <c r="BG348" s="172"/>
      <c r="BH348" s="172"/>
      <c r="BI348" s="172"/>
      <c r="BJ348" s="172"/>
      <c r="BK348" s="172"/>
      <c r="BL348" s="172"/>
      <c r="BM348" s="172"/>
      <c r="BN348" s="172"/>
      <c r="BO348" s="172"/>
      <c r="BP348" s="172"/>
      <c r="BQ348" s="172"/>
      <c r="BR348" s="172"/>
      <c r="BS348" s="172"/>
      <c r="BT348" s="172"/>
      <c r="BU348" s="172"/>
      <c r="BV348" s="172"/>
      <c r="BW348" s="172"/>
      <c r="BX348" s="172"/>
      <c r="BY348" s="172"/>
      <c r="BZ348" s="172"/>
      <c r="CA348" s="172"/>
      <c r="CB348" s="172"/>
      <c r="CC348" s="172"/>
      <c r="CD348" s="172"/>
      <c r="CE348" s="172"/>
      <c r="CF348" s="172"/>
      <c r="CG348" s="172"/>
      <c r="CH348" s="172"/>
      <c r="CI348" s="172"/>
      <c r="CJ348" s="172"/>
      <c r="CK348" s="172"/>
      <c r="CL348" s="172"/>
      <c r="CM348" s="172"/>
      <c r="CN348" s="172"/>
      <c r="CO348" s="172"/>
      <c r="CP348" s="172"/>
      <c r="CQ348" s="172"/>
      <c r="CR348" s="172"/>
      <c r="CS348" s="172"/>
      <c r="CT348" s="172"/>
      <c r="CU348" s="172"/>
      <c r="CV348" s="172"/>
      <c r="CW348" s="172"/>
      <c r="CX348" s="172"/>
      <c r="CY348" s="172"/>
      <c r="CZ348" s="172"/>
      <c r="DA348" s="172"/>
      <c r="DB348" s="172"/>
      <c r="DC348" s="172"/>
      <c r="DD348" s="172"/>
      <c r="DE348" s="172"/>
      <c r="DF348" s="172"/>
      <c r="DG348" s="172"/>
      <c r="DH348" s="172"/>
      <c r="DI348" s="172"/>
      <c r="DJ348" s="172"/>
      <c r="DK348" s="172"/>
      <c r="DL348" s="172"/>
      <c r="DM348" s="172"/>
      <c r="DN348" s="172"/>
      <c r="DO348" s="172"/>
      <c r="DP348" s="172"/>
      <c r="DQ348" s="172"/>
      <c r="DR348" s="172"/>
      <c r="DS348" s="172"/>
      <c r="DT348" s="172"/>
      <c r="DU348" s="172"/>
      <c r="DV348" s="172"/>
      <c r="DW348" s="172"/>
      <c r="DX348" s="172"/>
      <c r="DY348" s="172"/>
      <c r="DZ348" s="172"/>
      <c r="EA348" s="172"/>
      <c r="EB348" s="172"/>
      <c r="EC348" s="172"/>
      <c r="ED348" s="172"/>
      <c r="EE348" s="172"/>
      <c r="EF348" s="172"/>
      <c r="EG348" s="172"/>
      <c r="EH348" s="172"/>
      <c r="EI348" s="172"/>
      <c r="EJ348" s="172"/>
      <c r="EK348" s="172"/>
      <c r="EL348" s="172"/>
      <c r="EM348" s="172"/>
      <c r="EN348" s="172"/>
      <c r="EO348" s="172"/>
      <c r="EP348" s="230"/>
    </row>
    <row r="349" spans="1:146" s="162" customFormat="1" x14ac:dyDescent="0.45">
      <c r="A349" s="159">
        <v>17</v>
      </c>
      <c r="B349" s="159">
        <v>1</v>
      </c>
      <c r="C349" s="160" t="s">
        <v>41</v>
      </c>
      <c r="D349" s="216" t="s">
        <v>137</v>
      </c>
      <c r="E349" s="216" t="s">
        <v>2086</v>
      </c>
      <c r="F349" s="216" t="s">
        <v>81</v>
      </c>
      <c r="G349" s="218">
        <v>27</v>
      </c>
      <c r="H349" s="215" t="s">
        <v>253</v>
      </c>
      <c r="I349" s="172"/>
      <c r="J349" s="172"/>
      <c r="K349" s="172"/>
      <c r="L349" s="172"/>
      <c r="M349" s="172"/>
      <c r="N349" s="172"/>
      <c r="O349" s="172"/>
      <c r="P349" s="172"/>
      <c r="Q349" s="172"/>
      <c r="R349" s="172"/>
      <c r="S349" s="172"/>
      <c r="T349" s="172"/>
      <c r="U349" s="172"/>
      <c r="V349" s="172"/>
      <c r="W349" s="172"/>
      <c r="X349" s="172"/>
      <c r="Y349" s="172"/>
      <c r="Z349" s="172"/>
      <c r="AA349" s="172"/>
      <c r="AB349" s="172"/>
      <c r="AC349" s="172"/>
      <c r="AD349" s="172"/>
      <c r="AE349" s="172"/>
      <c r="AF349" s="172"/>
      <c r="AG349" s="172"/>
      <c r="AH349" s="172"/>
      <c r="AI349" s="172"/>
      <c r="AJ349" s="172"/>
      <c r="AK349" s="172"/>
      <c r="AL349" s="172"/>
      <c r="AM349" s="172"/>
      <c r="AN349" s="172"/>
      <c r="AO349" s="172"/>
      <c r="AP349" s="172"/>
      <c r="AQ349" s="172"/>
      <c r="AR349" s="172"/>
      <c r="AS349" s="172"/>
      <c r="AT349" s="172"/>
      <c r="AU349" s="172"/>
      <c r="AV349" s="172"/>
      <c r="AW349" s="172"/>
      <c r="AX349" s="172"/>
      <c r="AY349" s="172"/>
      <c r="AZ349" s="172"/>
      <c r="BA349" s="172"/>
      <c r="BB349" s="172"/>
      <c r="BC349" s="172"/>
      <c r="BD349" s="172"/>
      <c r="BE349" s="172"/>
      <c r="BF349" s="172"/>
      <c r="BG349" s="172"/>
      <c r="BH349" s="172"/>
      <c r="BI349" s="172"/>
      <c r="BJ349" s="172"/>
      <c r="BK349" s="172"/>
      <c r="BL349" s="172"/>
      <c r="BM349" s="172"/>
      <c r="BN349" s="172"/>
      <c r="BO349" s="172"/>
      <c r="BP349" s="172"/>
      <c r="BQ349" s="172"/>
      <c r="BR349" s="172"/>
      <c r="BS349" s="172"/>
      <c r="BT349" s="172"/>
      <c r="BU349" s="172"/>
      <c r="BV349" s="172"/>
      <c r="BW349" s="172"/>
      <c r="BX349" s="172"/>
      <c r="BY349" s="172"/>
      <c r="BZ349" s="172"/>
      <c r="CA349" s="172"/>
      <c r="CB349" s="172"/>
      <c r="CC349" s="172"/>
      <c r="CD349" s="172"/>
      <c r="CE349" s="172"/>
      <c r="CF349" s="172"/>
      <c r="CG349" s="172"/>
      <c r="CH349" s="172"/>
      <c r="CI349" s="172"/>
      <c r="CJ349" s="172"/>
      <c r="CK349" s="172"/>
      <c r="CL349" s="172"/>
      <c r="CM349" s="172"/>
      <c r="CN349" s="172"/>
      <c r="CO349" s="172"/>
      <c r="CP349" s="172"/>
      <c r="CQ349" s="172"/>
      <c r="CR349" s="172"/>
      <c r="CS349" s="172"/>
      <c r="CT349" s="172"/>
      <c r="CU349" s="172"/>
      <c r="CV349" s="172"/>
      <c r="CW349" s="172"/>
      <c r="CX349" s="172"/>
      <c r="CY349" s="172"/>
      <c r="CZ349" s="172"/>
      <c r="DA349" s="172"/>
      <c r="DB349" s="172"/>
      <c r="DC349" s="172"/>
      <c r="DD349" s="172"/>
      <c r="DE349" s="172"/>
      <c r="DF349" s="172"/>
      <c r="DG349" s="172"/>
      <c r="DH349" s="172"/>
      <c r="DI349" s="172"/>
      <c r="DJ349" s="172"/>
      <c r="DK349" s="172"/>
      <c r="DL349" s="172"/>
      <c r="DM349" s="172"/>
      <c r="DN349" s="172"/>
      <c r="DO349" s="172"/>
      <c r="DP349" s="172"/>
      <c r="DQ349" s="172"/>
      <c r="DR349" s="172"/>
      <c r="DS349" s="172"/>
      <c r="DT349" s="172"/>
      <c r="DU349" s="172"/>
      <c r="DV349" s="172"/>
      <c r="DW349" s="172"/>
      <c r="DX349" s="172"/>
      <c r="DY349" s="172"/>
      <c r="DZ349" s="172"/>
      <c r="EA349" s="172"/>
      <c r="EB349" s="172"/>
      <c r="EC349" s="172"/>
      <c r="ED349" s="172"/>
      <c r="EE349" s="172"/>
      <c r="EF349" s="172"/>
      <c r="EG349" s="172"/>
      <c r="EH349" s="172"/>
      <c r="EI349" s="172"/>
      <c r="EJ349" s="172"/>
      <c r="EK349" s="172"/>
      <c r="EL349" s="172"/>
      <c r="EM349" s="172"/>
      <c r="EN349" s="172"/>
      <c r="EO349" s="172"/>
      <c r="EP349" s="230"/>
    </row>
    <row r="350" spans="1:146" s="162" customFormat="1" ht="39.4" x14ac:dyDescent="0.45">
      <c r="A350" s="159">
        <v>17</v>
      </c>
      <c r="B350" s="159">
        <v>1</v>
      </c>
      <c r="C350" s="160" t="s">
        <v>41</v>
      </c>
      <c r="D350" s="216" t="s">
        <v>0</v>
      </c>
      <c r="E350" s="216" t="s">
        <v>1911</v>
      </c>
      <c r="F350" s="216" t="s">
        <v>81</v>
      </c>
      <c r="G350" s="218" t="s">
        <v>179</v>
      </c>
      <c r="H350" s="215" t="s">
        <v>259</v>
      </c>
      <c r="I350" s="172"/>
      <c r="J350" s="172"/>
      <c r="K350" s="172"/>
      <c r="L350" s="172"/>
      <c r="M350" s="172"/>
      <c r="N350" s="172"/>
      <c r="O350" s="172"/>
      <c r="P350" s="172"/>
      <c r="Q350" s="172"/>
      <c r="R350" s="172"/>
      <c r="S350" s="172"/>
      <c r="T350" s="172"/>
      <c r="U350" s="172"/>
      <c r="V350" s="172"/>
      <c r="W350" s="172"/>
      <c r="X350" s="172"/>
      <c r="Y350" s="172"/>
      <c r="Z350" s="172"/>
      <c r="AA350" s="172"/>
      <c r="AB350" s="172"/>
      <c r="AC350" s="172"/>
      <c r="AD350" s="172"/>
      <c r="AE350" s="172"/>
      <c r="AF350" s="172"/>
      <c r="AG350" s="172"/>
      <c r="AH350" s="172"/>
      <c r="AI350" s="172"/>
      <c r="AJ350" s="172"/>
      <c r="AK350" s="172"/>
      <c r="AL350" s="172"/>
      <c r="AM350" s="172"/>
      <c r="AN350" s="172"/>
      <c r="AO350" s="172"/>
      <c r="AP350" s="172"/>
      <c r="AQ350" s="172"/>
      <c r="AR350" s="172"/>
      <c r="AS350" s="172"/>
      <c r="AT350" s="172"/>
      <c r="AU350" s="172"/>
      <c r="AV350" s="172"/>
      <c r="AW350" s="172"/>
      <c r="AX350" s="172"/>
      <c r="AY350" s="172"/>
      <c r="AZ350" s="172"/>
      <c r="BA350" s="172"/>
      <c r="BB350" s="172"/>
      <c r="BC350" s="172"/>
      <c r="BD350" s="172"/>
      <c r="BE350" s="172"/>
      <c r="BF350" s="172"/>
      <c r="BG350" s="172"/>
      <c r="BH350" s="172"/>
      <c r="BI350" s="172"/>
      <c r="BJ350" s="172"/>
      <c r="BK350" s="172"/>
      <c r="BL350" s="172"/>
      <c r="BM350" s="172"/>
      <c r="BN350" s="172"/>
      <c r="BO350" s="172"/>
      <c r="BP350" s="172"/>
      <c r="BQ350" s="172"/>
      <c r="BR350" s="172"/>
      <c r="BS350" s="172"/>
      <c r="BT350" s="172"/>
      <c r="BU350" s="172"/>
      <c r="BV350" s="172"/>
      <c r="BW350" s="172"/>
      <c r="BX350" s="172"/>
      <c r="BY350" s="172"/>
      <c r="BZ350" s="172"/>
      <c r="CA350" s="172"/>
      <c r="CB350" s="172"/>
      <c r="CC350" s="172"/>
      <c r="CD350" s="172"/>
      <c r="CE350" s="172"/>
      <c r="CF350" s="172"/>
      <c r="CG350" s="172"/>
      <c r="CH350" s="172"/>
      <c r="CI350" s="172"/>
      <c r="CJ350" s="172"/>
      <c r="CK350" s="172"/>
      <c r="CL350" s="172"/>
      <c r="CM350" s="172"/>
      <c r="CN350" s="172"/>
      <c r="CO350" s="172"/>
      <c r="CP350" s="172"/>
      <c r="CQ350" s="172"/>
      <c r="CR350" s="172"/>
      <c r="CS350" s="172"/>
      <c r="CT350" s="172"/>
      <c r="CU350" s="172"/>
      <c r="CV350" s="172"/>
      <c r="CW350" s="172"/>
      <c r="CX350" s="172"/>
      <c r="CY350" s="172"/>
      <c r="CZ350" s="172"/>
      <c r="DA350" s="172"/>
      <c r="DB350" s="172"/>
      <c r="DC350" s="172"/>
      <c r="DD350" s="172"/>
      <c r="DE350" s="172"/>
      <c r="DF350" s="172"/>
      <c r="DG350" s="172"/>
      <c r="DH350" s="172"/>
      <c r="DI350" s="172"/>
      <c r="DJ350" s="172"/>
      <c r="DK350" s="172"/>
      <c r="DL350" s="172"/>
      <c r="DM350" s="172"/>
      <c r="DN350" s="172"/>
      <c r="DO350" s="172"/>
      <c r="DP350" s="172"/>
      <c r="DQ350" s="172"/>
      <c r="DR350" s="172"/>
      <c r="DS350" s="172"/>
      <c r="DT350" s="172"/>
      <c r="DU350" s="172"/>
      <c r="DV350" s="172"/>
      <c r="DW350" s="172"/>
      <c r="DX350" s="172"/>
      <c r="DY350" s="172"/>
      <c r="DZ350" s="172"/>
      <c r="EA350" s="172"/>
      <c r="EB350" s="172"/>
      <c r="EC350" s="172"/>
      <c r="ED350" s="172"/>
      <c r="EE350" s="172"/>
      <c r="EF350" s="172"/>
      <c r="EG350" s="172"/>
      <c r="EH350" s="172"/>
      <c r="EI350" s="172"/>
      <c r="EJ350" s="172"/>
      <c r="EK350" s="172"/>
      <c r="EL350" s="172"/>
      <c r="EM350" s="172"/>
      <c r="EN350" s="172"/>
      <c r="EO350" s="172"/>
      <c r="EP350" s="230"/>
    </row>
    <row r="351" spans="1:146" s="162" customFormat="1" ht="39.4" x14ac:dyDescent="0.45">
      <c r="A351" s="161">
        <v>17</v>
      </c>
      <c r="B351" s="161">
        <v>2</v>
      </c>
      <c r="C351" s="162" t="s">
        <v>41</v>
      </c>
      <c r="D351" s="163" t="s">
        <v>1</v>
      </c>
      <c r="E351" s="163" t="s">
        <v>1803</v>
      </c>
      <c r="F351" s="163" t="s">
        <v>81</v>
      </c>
      <c r="G351" s="205">
        <v>57</v>
      </c>
      <c r="H351" s="203" t="s">
        <v>2034</v>
      </c>
      <c r="I351" s="172"/>
      <c r="J351" s="172"/>
      <c r="K351" s="172"/>
      <c r="L351" s="172"/>
      <c r="M351" s="172"/>
      <c r="N351" s="172"/>
      <c r="O351" s="172"/>
      <c r="P351" s="172"/>
      <c r="Q351" s="172"/>
      <c r="R351" s="172"/>
      <c r="S351" s="172"/>
      <c r="T351" s="172"/>
      <c r="U351" s="172"/>
      <c r="V351" s="172"/>
      <c r="W351" s="172"/>
      <c r="X351" s="172"/>
      <c r="Y351" s="172"/>
      <c r="Z351" s="172"/>
      <c r="AA351" s="172"/>
      <c r="AB351" s="172"/>
      <c r="AC351" s="172"/>
      <c r="AD351" s="172"/>
      <c r="AE351" s="172"/>
      <c r="AF351" s="172"/>
      <c r="AG351" s="172"/>
      <c r="AH351" s="172"/>
      <c r="AI351" s="172"/>
      <c r="AJ351" s="172"/>
      <c r="AK351" s="172"/>
      <c r="AL351" s="172"/>
      <c r="AM351" s="172"/>
      <c r="AN351" s="172"/>
      <c r="AO351" s="172"/>
      <c r="AP351" s="172"/>
      <c r="AQ351" s="172"/>
      <c r="AR351" s="172"/>
      <c r="AS351" s="172"/>
      <c r="AT351" s="172"/>
      <c r="AU351" s="172"/>
      <c r="AV351" s="172"/>
      <c r="AW351" s="172"/>
      <c r="AX351" s="172"/>
      <c r="AY351" s="172"/>
      <c r="AZ351" s="172"/>
      <c r="BA351" s="172"/>
      <c r="BB351" s="172"/>
      <c r="BC351" s="172"/>
      <c r="BD351" s="172"/>
      <c r="BE351" s="172"/>
      <c r="BF351" s="172"/>
      <c r="BG351" s="172"/>
      <c r="BH351" s="172"/>
      <c r="BI351" s="172"/>
      <c r="BJ351" s="172"/>
      <c r="BK351" s="172"/>
      <c r="BL351" s="172"/>
      <c r="BM351" s="172"/>
      <c r="BN351" s="172"/>
      <c r="BO351" s="172"/>
      <c r="BP351" s="172"/>
      <c r="BQ351" s="172"/>
      <c r="BR351" s="172"/>
      <c r="BS351" s="172"/>
      <c r="BT351" s="172"/>
      <c r="BU351" s="172"/>
      <c r="BV351" s="172"/>
      <c r="BW351" s="172"/>
      <c r="BX351" s="172"/>
      <c r="BY351" s="172"/>
      <c r="BZ351" s="172"/>
      <c r="CA351" s="172"/>
      <c r="CB351" s="172"/>
      <c r="CC351" s="172"/>
      <c r="CD351" s="172"/>
      <c r="CE351" s="172"/>
      <c r="CF351" s="172"/>
      <c r="CG351" s="172"/>
      <c r="CH351" s="172"/>
      <c r="CI351" s="172"/>
      <c r="CJ351" s="172"/>
      <c r="CK351" s="172"/>
      <c r="CL351" s="172"/>
      <c r="CM351" s="172"/>
      <c r="CN351" s="172"/>
      <c r="CO351" s="172"/>
      <c r="CP351" s="172"/>
      <c r="CQ351" s="172"/>
      <c r="CR351" s="172"/>
      <c r="CS351" s="172"/>
      <c r="CT351" s="172"/>
      <c r="CU351" s="172"/>
      <c r="CV351" s="172"/>
      <c r="CW351" s="172"/>
      <c r="CX351" s="172"/>
      <c r="CY351" s="172"/>
      <c r="CZ351" s="172"/>
      <c r="DA351" s="172"/>
      <c r="DB351" s="172"/>
      <c r="DC351" s="172"/>
      <c r="DD351" s="172"/>
      <c r="DE351" s="172"/>
      <c r="DF351" s="172"/>
      <c r="DG351" s="172"/>
      <c r="DH351" s="172"/>
      <c r="DI351" s="172"/>
      <c r="DJ351" s="172"/>
      <c r="DK351" s="172"/>
      <c r="DL351" s="172"/>
      <c r="DM351" s="172"/>
      <c r="DN351" s="172"/>
      <c r="DO351" s="172"/>
      <c r="DP351" s="172"/>
      <c r="DQ351" s="172"/>
      <c r="DR351" s="172"/>
      <c r="DS351" s="172"/>
      <c r="DT351" s="172"/>
      <c r="DU351" s="172"/>
      <c r="DV351" s="172"/>
      <c r="DW351" s="172"/>
      <c r="DX351" s="172"/>
      <c r="DY351" s="172"/>
      <c r="DZ351" s="172"/>
      <c r="EA351" s="172"/>
      <c r="EB351" s="172"/>
      <c r="EC351" s="172"/>
      <c r="ED351" s="172"/>
      <c r="EE351" s="172"/>
      <c r="EF351" s="172"/>
      <c r="EG351" s="172"/>
      <c r="EH351" s="172"/>
      <c r="EI351" s="172"/>
      <c r="EJ351" s="172"/>
      <c r="EK351" s="172"/>
      <c r="EL351" s="172"/>
      <c r="EM351" s="172"/>
      <c r="EN351" s="172"/>
      <c r="EO351" s="172"/>
      <c r="EP351" s="230"/>
    </row>
    <row r="352" spans="1:146" s="162" customFormat="1" x14ac:dyDescent="0.45">
      <c r="A352" s="161">
        <v>17</v>
      </c>
      <c r="B352" s="161">
        <v>2</v>
      </c>
      <c r="C352" s="162" t="s">
        <v>41</v>
      </c>
      <c r="D352" s="163" t="s">
        <v>1</v>
      </c>
      <c r="E352" s="163" t="s">
        <v>2033</v>
      </c>
      <c r="F352" s="163" t="s">
        <v>81</v>
      </c>
      <c r="G352" s="205">
        <v>15</v>
      </c>
      <c r="H352" s="203" t="s">
        <v>2032</v>
      </c>
      <c r="I352" s="172"/>
      <c r="J352" s="172"/>
      <c r="K352" s="172"/>
      <c r="L352" s="172"/>
      <c r="M352" s="172"/>
      <c r="N352" s="172"/>
      <c r="O352" s="172"/>
      <c r="P352" s="172"/>
      <c r="Q352" s="172"/>
      <c r="R352" s="172"/>
      <c r="S352" s="172"/>
      <c r="T352" s="172"/>
      <c r="U352" s="172"/>
      <c r="V352" s="172"/>
      <c r="W352" s="172"/>
      <c r="X352" s="172"/>
      <c r="Y352" s="172"/>
      <c r="Z352" s="172"/>
      <c r="AA352" s="172"/>
      <c r="AB352" s="172"/>
      <c r="AC352" s="172"/>
      <c r="AD352" s="172"/>
      <c r="AE352" s="172"/>
      <c r="AF352" s="172"/>
      <c r="AG352" s="172"/>
      <c r="AH352" s="172"/>
      <c r="AI352" s="172"/>
      <c r="AJ352" s="172"/>
      <c r="AK352" s="172"/>
      <c r="AL352" s="172"/>
      <c r="AM352" s="172"/>
      <c r="AN352" s="172"/>
      <c r="AO352" s="172"/>
      <c r="AP352" s="172"/>
      <c r="AQ352" s="172"/>
      <c r="AR352" s="172"/>
      <c r="AS352" s="172"/>
      <c r="AT352" s="172"/>
      <c r="AU352" s="172"/>
      <c r="AV352" s="172"/>
      <c r="AW352" s="172"/>
      <c r="AX352" s="172"/>
      <c r="AY352" s="172"/>
      <c r="AZ352" s="172"/>
      <c r="BA352" s="172"/>
      <c r="BB352" s="172"/>
      <c r="BC352" s="172"/>
      <c r="BD352" s="172"/>
      <c r="BE352" s="172"/>
      <c r="BF352" s="172"/>
      <c r="BG352" s="172"/>
      <c r="BH352" s="172"/>
      <c r="BI352" s="172"/>
      <c r="BJ352" s="172"/>
      <c r="BK352" s="172"/>
      <c r="BL352" s="172"/>
      <c r="BM352" s="172"/>
      <c r="BN352" s="172"/>
      <c r="BO352" s="172"/>
      <c r="BP352" s="172"/>
      <c r="BQ352" s="172"/>
      <c r="BR352" s="172"/>
      <c r="BS352" s="172"/>
      <c r="BT352" s="172"/>
      <c r="BU352" s="172"/>
      <c r="BV352" s="172"/>
      <c r="BW352" s="172"/>
      <c r="BX352" s="172"/>
      <c r="BY352" s="172"/>
      <c r="BZ352" s="172"/>
      <c r="CA352" s="172"/>
      <c r="CB352" s="172"/>
      <c r="CC352" s="172"/>
      <c r="CD352" s="172"/>
      <c r="CE352" s="172"/>
      <c r="CF352" s="172"/>
      <c r="CG352" s="172"/>
      <c r="CH352" s="172"/>
      <c r="CI352" s="172"/>
      <c r="CJ352" s="172"/>
      <c r="CK352" s="172"/>
      <c r="CL352" s="172"/>
      <c r="CM352" s="172"/>
      <c r="CN352" s="172"/>
      <c r="CO352" s="172"/>
      <c r="CP352" s="172"/>
      <c r="CQ352" s="172"/>
      <c r="CR352" s="172"/>
      <c r="CS352" s="172"/>
      <c r="CT352" s="172"/>
      <c r="CU352" s="172"/>
      <c r="CV352" s="172"/>
      <c r="CW352" s="172"/>
      <c r="CX352" s="172"/>
      <c r="CY352" s="172"/>
      <c r="CZ352" s="172"/>
      <c r="DA352" s="172"/>
      <c r="DB352" s="172"/>
      <c r="DC352" s="172"/>
      <c r="DD352" s="172"/>
      <c r="DE352" s="172"/>
      <c r="DF352" s="172"/>
      <c r="DG352" s="172"/>
      <c r="DH352" s="172"/>
      <c r="DI352" s="172"/>
      <c r="DJ352" s="172"/>
      <c r="DK352" s="172"/>
      <c r="DL352" s="172"/>
      <c r="DM352" s="172"/>
      <c r="DN352" s="172"/>
      <c r="DO352" s="172"/>
      <c r="DP352" s="172"/>
      <c r="DQ352" s="172"/>
      <c r="DR352" s="172"/>
      <c r="DS352" s="172"/>
      <c r="DT352" s="172"/>
      <c r="DU352" s="172"/>
      <c r="DV352" s="172"/>
      <c r="DW352" s="172"/>
      <c r="DX352" s="172"/>
      <c r="DY352" s="172"/>
      <c r="DZ352" s="172"/>
      <c r="EA352" s="172"/>
      <c r="EB352" s="172"/>
      <c r="EC352" s="172"/>
      <c r="ED352" s="172"/>
      <c r="EE352" s="172"/>
      <c r="EF352" s="172"/>
      <c r="EG352" s="172"/>
      <c r="EH352" s="172"/>
      <c r="EI352" s="172"/>
      <c r="EJ352" s="172"/>
      <c r="EK352" s="172"/>
      <c r="EL352" s="172"/>
      <c r="EM352" s="172"/>
      <c r="EN352" s="172"/>
      <c r="EO352" s="172"/>
      <c r="EP352" s="230"/>
    </row>
    <row r="353" spans="1:146" s="162" customFormat="1" ht="26.25" x14ac:dyDescent="0.45">
      <c r="A353" s="161">
        <v>17</v>
      </c>
      <c r="B353" s="161">
        <v>2</v>
      </c>
      <c r="C353" s="162" t="s">
        <v>41</v>
      </c>
      <c r="D353" s="163" t="s">
        <v>83</v>
      </c>
      <c r="E353" s="163" t="s">
        <v>1807</v>
      </c>
      <c r="F353" s="163" t="s">
        <v>69</v>
      </c>
      <c r="G353" s="205">
        <v>75</v>
      </c>
      <c r="H353" s="203" t="s">
        <v>2035</v>
      </c>
      <c r="I353" s="172"/>
      <c r="J353" s="172"/>
      <c r="K353" s="172"/>
      <c r="L353" s="172"/>
      <c r="M353" s="172"/>
      <c r="N353" s="172"/>
      <c r="O353" s="172"/>
      <c r="P353" s="172"/>
      <c r="Q353" s="172"/>
      <c r="R353" s="172"/>
      <c r="S353" s="172"/>
      <c r="T353" s="172"/>
      <c r="U353" s="172"/>
      <c r="V353" s="172"/>
      <c r="W353" s="172"/>
      <c r="X353" s="172"/>
      <c r="Y353" s="172"/>
      <c r="Z353" s="172"/>
      <c r="AA353" s="172"/>
      <c r="AB353" s="172"/>
      <c r="AC353" s="172"/>
      <c r="AD353" s="172"/>
      <c r="AE353" s="172"/>
      <c r="AF353" s="172"/>
      <c r="AG353" s="172"/>
      <c r="AH353" s="172"/>
      <c r="AI353" s="172"/>
      <c r="AJ353" s="172"/>
      <c r="AK353" s="172"/>
      <c r="AL353" s="172"/>
      <c r="AM353" s="172"/>
      <c r="AN353" s="172"/>
      <c r="AO353" s="172"/>
      <c r="AP353" s="172"/>
      <c r="AQ353" s="172"/>
      <c r="AR353" s="172"/>
      <c r="AS353" s="172"/>
      <c r="AT353" s="172"/>
      <c r="AU353" s="172"/>
      <c r="AV353" s="172"/>
      <c r="AW353" s="172"/>
      <c r="AX353" s="172"/>
      <c r="AY353" s="172"/>
      <c r="AZ353" s="172"/>
      <c r="BA353" s="172"/>
      <c r="BB353" s="172"/>
      <c r="BC353" s="172"/>
      <c r="BD353" s="172"/>
      <c r="BE353" s="172"/>
      <c r="BF353" s="172"/>
      <c r="BG353" s="172"/>
      <c r="BH353" s="172"/>
      <c r="BI353" s="172"/>
      <c r="BJ353" s="172"/>
      <c r="BK353" s="172"/>
      <c r="BL353" s="172"/>
      <c r="BM353" s="172"/>
      <c r="BN353" s="172"/>
      <c r="BO353" s="172"/>
      <c r="BP353" s="172"/>
      <c r="BQ353" s="172"/>
      <c r="BR353" s="172"/>
      <c r="BS353" s="172"/>
      <c r="BT353" s="172"/>
      <c r="BU353" s="172"/>
      <c r="BV353" s="172"/>
      <c r="BW353" s="172"/>
      <c r="BX353" s="172"/>
      <c r="BY353" s="172"/>
      <c r="BZ353" s="172"/>
      <c r="CA353" s="172"/>
      <c r="CB353" s="172"/>
      <c r="CC353" s="172"/>
      <c r="CD353" s="172"/>
      <c r="CE353" s="172"/>
      <c r="CF353" s="172"/>
      <c r="CG353" s="172"/>
      <c r="CH353" s="172"/>
      <c r="CI353" s="172"/>
      <c r="CJ353" s="172"/>
      <c r="CK353" s="172"/>
      <c r="CL353" s="172"/>
      <c r="CM353" s="172"/>
      <c r="CN353" s="172"/>
      <c r="CO353" s="172"/>
      <c r="CP353" s="172"/>
      <c r="CQ353" s="172"/>
      <c r="CR353" s="172"/>
      <c r="CS353" s="172"/>
      <c r="CT353" s="172"/>
      <c r="CU353" s="172"/>
      <c r="CV353" s="172"/>
      <c r="CW353" s="172"/>
      <c r="CX353" s="172"/>
      <c r="CY353" s="172"/>
      <c r="CZ353" s="172"/>
      <c r="DA353" s="172"/>
      <c r="DB353" s="172"/>
      <c r="DC353" s="172"/>
      <c r="DD353" s="172"/>
      <c r="DE353" s="172"/>
      <c r="DF353" s="172"/>
      <c r="DG353" s="172"/>
      <c r="DH353" s="172"/>
      <c r="DI353" s="172"/>
      <c r="DJ353" s="172"/>
      <c r="DK353" s="172"/>
      <c r="DL353" s="172"/>
      <c r="DM353" s="172"/>
      <c r="DN353" s="172"/>
      <c r="DO353" s="172"/>
      <c r="DP353" s="172"/>
      <c r="DQ353" s="172"/>
      <c r="DR353" s="172"/>
      <c r="DS353" s="172"/>
      <c r="DT353" s="172"/>
      <c r="DU353" s="172"/>
      <c r="DV353" s="172"/>
      <c r="DW353" s="172"/>
      <c r="DX353" s="172"/>
      <c r="DY353" s="172"/>
      <c r="DZ353" s="172"/>
      <c r="EA353" s="172"/>
      <c r="EB353" s="172"/>
      <c r="EC353" s="172"/>
      <c r="ED353" s="172"/>
      <c r="EE353" s="172"/>
      <c r="EF353" s="172"/>
      <c r="EG353" s="172"/>
      <c r="EH353" s="172"/>
      <c r="EI353" s="172"/>
      <c r="EJ353" s="172"/>
      <c r="EK353" s="172"/>
      <c r="EL353" s="172"/>
      <c r="EM353" s="172"/>
      <c r="EN353" s="172"/>
      <c r="EO353" s="172"/>
      <c r="EP353" s="230"/>
    </row>
    <row r="354" spans="1:146" s="162" customFormat="1" ht="39.4" x14ac:dyDescent="0.45">
      <c r="A354" s="161">
        <v>17</v>
      </c>
      <c r="B354" s="161">
        <v>2</v>
      </c>
      <c r="C354" s="162" t="s">
        <v>41</v>
      </c>
      <c r="D354" s="163" t="s">
        <v>83</v>
      </c>
      <c r="E354" s="163" t="s">
        <v>1912</v>
      </c>
      <c r="F354" s="163" t="s">
        <v>81</v>
      </c>
      <c r="G354" s="205">
        <v>6</v>
      </c>
      <c r="H354" s="203" t="s">
        <v>259</v>
      </c>
      <c r="I354" s="172"/>
      <c r="J354" s="172"/>
      <c r="K354" s="172"/>
      <c r="L354" s="172"/>
      <c r="M354" s="172"/>
      <c r="N354" s="172"/>
      <c r="O354" s="172"/>
      <c r="P354" s="172"/>
      <c r="Q354" s="172"/>
      <c r="R354" s="172"/>
      <c r="S354" s="172"/>
      <c r="T354" s="172"/>
      <c r="U354" s="172"/>
      <c r="V354" s="172"/>
      <c r="W354" s="172"/>
      <c r="X354" s="172"/>
      <c r="Y354" s="172"/>
      <c r="Z354" s="172"/>
      <c r="AA354" s="172"/>
      <c r="AB354" s="172"/>
      <c r="AC354" s="172"/>
      <c r="AD354" s="172"/>
      <c r="AE354" s="172"/>
      <c r="AF354" s="172"/>
      <c r="AG354" s="172"/>
      <c r="AH354" s="172"/>
      <c r="AI354" s="172"/>
      <c r="AJ354" s="172"/>
      <c r="AK354" s="172"/>
      <c r="AL354" s="172"/>
      <c r="AM354" s="172"/>
      <c r="AN354" s="172"/>
      <c r="AO354" s="172"/>
      <c r="AP354" s="172"/>
      <c r="AQ354" s="172"/>
      <c r="AR354" s="172"/>
      <c r="AS354" s="172"/>
      <c r="AT354" s="172"/>
      <c r="AU354" s="172"/>
      <c r="AV354" s="172"/>
      <c r="AW354" s="172"/>
      <c r="AX354" s="172"/>
      <c r="AY354" s="172"/>
      <c r="AZ354" s="172"/>
      <c r="BA354" s="172"/>
      <c r="BB354" s="172"/>
      <c r="BC354" s="172"/>
      <c r="BD354" s="172"/>
      <c r="BE354" s="172"/>
      <c r="BF354" s="172"/>
      <c r="BG354" s="172"/>
      <c r="BH354" s="172"/>
      <c r="BI354" s="172"/>
      <c r="BJ354" s="172"/>
      <c r="BK354" s="172"/>
      <c r="BL354" s="172"/>
      <c r="BM354" s="172"/>
      <c r="BN354" s="172"/>
      <c r="BO354" s="172"/>
      <c r="BP354" s="172"/>
      <c r="BQ354" s="172"/>
      <c r="BR354" s="172"/>
      <c r="BS354" s="172"/>
      <c r="BT354" s="172"/>
      <c r="BU354" s="172"/>
      <c r="BV354" s="172"/>
      <c r="BW354" s="172"/>
      <c r="BX354" s="172"/>
      <c r="BY354" s="172"/>
      <c r="BZ354" s="172"/>
      <c r="CA354" s="172"/>
      <c r="CB354" s="172"/>
      <c r="CC354" s="172"/>
      <c r="CD354" s="172"/>
      <c r="CE354" s="172"/>
      <c r="CF354" s="172"/>
      <c r="CG354" s="172"/>
      <c r="CH354" s="172"/>
      <c r="CI354" s="172"/>
      <c r="CJ354" s="172"/>
      <c r="CK354" s="172"/>
      <c r="CL354" s="172"/>
      <c r="CM354" s="172"/>
      <c r="CN354" s="172"/>
      <c r="CO354" s="172"/>
      <c r="CP354" s="172"/>
      <c r="CQ354" s="172"/>
      <c r="CR354" s="172"/>
      <c r="CS354" s="172"/>
      <c r="CT354" s="172"/>
      <c r="CU354" s="172"/>
      <c r="CV354" s="172"/>
      <c r="CW354" s="172"/>
      <c r="CX354" s="172"/>
      <c r="CY354" s="172"/>
      <c r="CZ354" s="172"/>
      <c r="DA354" s="172"/>
      <c r="DB354" s="172"/>
      <c r="DC354" s="172"/>
      <c r="DD354" s="172"/>
      <c r="DE354" s="172"/>
      <c r="DF354" s="172"/>
      <c r="DG354" s="172"/>
      <c r="DH354" s="172"/>
      <c r="DI354" s="172"/>
      <c r="DJ354" s="172"/>
      <c r="DK354" s="172"/>
      <c r="DL354" s="172"/>
      <c r="DM354" s="172"/>
      <c r="DN354" s="172"/>
      <c r="DO354" s="172"/>
      <c r="DP354" s="172"/>
      <c r="DQ354" s="172"/>
      <c r="DR354" s="172"/>
      <c r="DS354" s="172"/>
      <c r="DT354" s="172"/>
      <c r="DU354" s="172"/>
      <c r="DV354" s="172"/>
      <c r="DW354" s="172"/>
      <c r="DX354" s="172"/>
      <c r="DY354" s="172"/>
      <c r="DZ354" s="172"/>
      <c r="EA354" s="172"/>
      <c r="EB354" s="172"/>
      <c r="EC354" s="172"/>
      <c r="ED354" s="172"/>
      <c r="EE354" s="172"/>
      <c r="EF354" s="172"/>
      <c r="EG354" s="172"/>
      <c r="EH354" s="172"/>
      <c r="EI354" s="172"/>
      <c r="EJ354" s="172"/>
      <c r="EK354" s="172"/>
      <c r="EL354" s="172"/>
      <c r="EM354" s="172"/>
      <c r="EN354" s="172"/>
      <c r="EO354" s="172"/>
      <c r="EP354" s="230"/>
    </row>
    <row r="355" spans="1:146" s="162" customFormat="1" x14ac:dyDescent="0.45">
      <c r="A355" s="161">
        <v>17</v>
      </c>
      <c r="B355" s="161">
        <v>2</v>
      </c>
      <c r="C355" s="162" t="s">
        <v>41</v>
      </c>
      <c r="D355" s="163" t="s">
        <v>137</v>
      </c>
      <c r="E355" s="163" t="s">
        <v>476</v>
      </c>
      <c r="F355" s="163" t="s">
        <v>81</v>
      </c>
      <c r="G355" s="205">
        <v>32</v>
      </c>
      <c r="H355" s="203" t="s">
        <v>477</v>
      </c>
      <c r="I355" s="172"/>
      <c r="J355" s="172"/>
      <c r="K355" s="172"/>
      <c r="L355" s="172"/>
      <c r="M355" s="172"/>
      <c r="N355" s="172"/>
      <c r="O355" s="172"/>
      <c r="P355" s="172"/>
      <c r="Q355" s="172"/>
      <c r="R355" s="172"/>
      <c r="S355" s="172"/>
      <c r="T355" s="172"/>
      <c r="U355" s="172"/>
      <c r="V355" s="172"/>
      <c r="W355" s="172"/>
      <c r="X355" s="172"/>
      <c r="Y355" s="172"/>
      <c r="Z355" s="172"/>
      <c r="AA355" s="172"/>
      <c r="AB355" s="172"/>
      <c r="AC355" s="172"/>
      <c r="AD355" s="172"/>
      <c r="AE355" s="172"/>
      <c r="AF355" s="172"/>
      <c r="AG355" s="172"/>
      <c r="AH355" s="172"/>
      <c r="AI355" s="172"/>
      <c r="AJ355" s="172"/>
      <c r="AK355" s="172"/>
      <c r="AL355" s="172"/>
      <c r="AM355" s="172"/>
      <c r="AN355" s="172"/>
      <c r="AO355" s="172"/>
      <c r="AP355" s="172"/>
      <c r="AQ355" s="172"/>
      <c r="AR355" s="172"/>
      <c r="AS355" s="172"/>
      <c r="AT355" s="172"/>
      <c r="AU355" s="172"/>
      <c r="AV355" s="172"/>
      <c r="AW355" s="172"/>
      <c r="AX355" s="172"/>
      <c r="AY355" s="172"/>
      <c r="AZ355" s="172"/>
      <c r="BA355" s="172"/>
      <c r="BB355" s="172"/>
      <c r="BC355" s="172"/>
      <c r="BD355" s="172"/>
      <c r="BE355" s="172"/>
      <c r="BF355" s="172"/>
      <c r="BG355" s="172"/>
      <c r="BH355" s="172"/>
      <c r="BI355" s="172"/>
      <c r="BJ355" s="172"/>
      <c r="BK355" s="172"/>
      <c r="BL355" s="172"/>
      <c r="BM355" s="172"/>
      <c r="BN355" s="172"/>
      <c r="BO355" s="172"/>
      <c r="BP355" s="172"/>
      <c r="BQ355" s="172"/>
      <c r="BR355" s="172"/>
      <c r="BS355" s="172"/>
      <c r="BT355" s="172"/>
      <c r="BU355" s="172"/>
      <c r="BV355" s="172"/>
      <c r="BW355" s="172"/>
      <c r="BX355" s="172"/>
      <c r="BY355" s="172"/>
      <c r="BZ355" s="172"/>
      <c r="CA355" s="172"/>
      <c r="CB355" s="172"/>
      <c r="CC355" s="172"/>
      <c r="CD355" s="172"/>
      <c r="CE355" s="172"/>
      <c r="CF355" s="172"/>
      <c r="CG355" s="172"/>
      <c r="CH355" s="172"/>
      <c r="CI355" s="172"/>
      <c r="CJ355" s="172"/>
      <c r="CK355" s="172"/>
      <c r="CL355" s="172"/>
      <c r="CM355" s="172"/>
      <c r="CN355" s="172"/>
      <c r="CO355" s="172"/>
      <c r="CP355" s="172"/>
      <c r="CQ355" s="172"/>
      <c r="CR355" s="172"/>
      <c r="CS355" s="172"/>
      <c r="CT355" s="172"/>
      <c r="CU355" s="172"/>
      <c r="CV355" s="172"/>
      <c r="CW355" s="172"/>
      <c r="CX355" s="172"/>
      <c r="CY355" s="172"/>
      <c r="CZ355" s="172"/>
      <c r="DA355" s="172"/>
      <c r="DB355" s="172"/>
      <c r="DC355" s="172"/>
      <c r="DD355" s="172"/>
      <c r="DE355" s="172"/>
      <c r="DF355" s="172"/>
      <c r="DG355" s="172"/>
      <c r="DH355" s="172"/>
      <c r="DI355" s="172"/>
      <c r="DJ355" s="172"/>
      <c r="DK355" s="172"/>
      <c r="DL355" s="172"/>
      <c r="DM355" s="172"/>
      <c r="DN355" s="172"/>
      <c r="DO355" s="172"/>
      <c r="DP355" s="172"/>
      <c r="DQ355" s="172"/>
      <c r="DR355" s="172"/>
      <c r="DS355" s="172"/>
      <c r="DT355" s="172"/>
      <c r="DU355" s="172"/>
      <c r="DV355" s="172"/>
      <c r="DW355" s="172"/>
      <c r="DX355" s="172"/>
      <c r="DY355" s="172"/>
      <c r="DZ355" s="172"/>
      <c r="EA355" s="172"/>
      <c r="EB355" s="172"/>
      <c r="EC355" s="172"/>
      <c r="ED355" s="172"/>
      <c r="EE355" s="172"/>
      <c r="EF355" s="172"/>
      <c r="EG355" s="172"/>
      <c r="EH355" s="172"/>
      <c r="EI355" s="172"/>
      <c r="EJ355" s="172"/>
      <c r="EK355" s="172"/>
      <c r="EL355" s="172"/>
      <c r="EM355" s="172"/>
      <c r="EN355" s="172"/>
      <c r="EO355" s="172"/>
      <c r="EP355" s="230"/>
    </row>
    <row r="356" spans="1:146" s="162" customFormat="1" ht="39.4" x14ac:dyDescent="0.45">
      <c r="A356" s="161">
        <v>17</v>
      </c>
      <c r="B356" s="161">
        <v>2</v>
      </c>
      <c r="C356" s="162" t="s">
        <v>41</v>
      </c>
      <c r="D356" s="163" t="s">
        <v>0</v>
      </c>
      <c r="E356" s="163" t="s">
        <v>1911</v>
      </c>
      <c r="F356" s="163" t="s">
        <v>81</v>
      </c>
      <c r="G356" s="205">
        <v>3</v>
      </c>
      <c r="H356" s="203" t="s">
        <v>259</v>
      </c>
      <c r="I356" s="172"/>
      <c r="J356" s="172"/>
      <c r="K356" s="172"/>
      <c r="L356" s="172"/>
      <c r="M356" s="172"/>
      <c r="N356" s="172"/>
      <c r="O356" s="172"/>
      <c r="P356" s="172"/>
      <c r="Q356" s="172"/>
      <c r="R356" s="172"/>
      <c r="S356" s="172"/>
      <c r="T356" s="172"/>
      <c r="U356" s="172"/>
      <c r="V356" s="172"/>
      <c r="W356" s="172"/>
      <c r="X356" s="172"/>
      <c r="Y356" s="172"/>
      <c r="Z356" s="172"/>
      <c r="AA356" s="172"/>
      <c r="AB356" s="172"/>
      <c r="AC356" s="172"/>
      <c r="AD356" s="172"/>
      <c r="AE356" s="172"/>
      <c r="AF356" s="172"/>
      <c r="AG356" s="172"/>
      <c r="AH356" s="172"/>
      <c r="AI356" s="172"/>
      <c r="AJ356" s="172"/>
      <c r="AK356" s="172"/>
      <c r="AL356" s="172"/>
      <c r="AM356" s="172"/>
      <c r="AN356" s="172"/>
      <c r="AO356" s="172"/>
      <c r="AP356" s="172"/>
      <c r="AQ356" s="172"/>
      <c r="AR356" s="172"/>
      <c r="AS356" s="172"/>
      <c r="AT356" s="172"/>
      <c r="AU356" s="172"/>
      <c r="AV356" s="172"/>
      <c r="AW356" s="172"/>
      <c r="AX356" s="172"/>
      <c r="AY356" s="172"/>
      <c r="AZ356" s="172"/>
      <c r="BA356" s="172"/>
      <c r="BB356" s="172"/>
      <c r="BC356" s="172"/>
      <c r="BD356" s="172"/>
      <c r="BE356" s="172"/>
      <c r="BF356" s="172"/>
      <c r="BG356" s="172"/>
      <c r="BH356" s="172"/>
      <c r="BI356" s="172"/>
      <c r="BJ356" s="172"/>
      <c r="BK356" s="172"/>
      <c r="BL356" s="172"/>
      <c r="BM356" s="172"/>
      <c r="BN356" s="172"/>
      <c r="BO356" s="172"/>
      <c r="BP356" s="172"/>
      <c r="BQ356" s="172"/>
      <c r="BR356" s="172"/>
      <c r="BS356" s="172"/>
      <c r="BT356" s="172"/>
      <c r="BU356" s="172"/>
      <c r="BV356" s="172"/>
      <c r="BW356" s="172"/>
      <c r="BX356" s="172"/>
      <c r="BY356" s="172"/>
      <c r="BZ356" s="172"/>
      <c r="CA356" s="172"/>
      <c r="CB356" s="172"/>
      <c r="CC356" s="172"/>
      <c r="CD356" s="172"/>
      <c r="CE356" s="172"/>
      <c r="CF356" s="172"/>
      <c r="CG356" s="172"/>
      <c r="CH356" s="172"/>
      <c r="CI356" s="172"/>
      <c r="CJ356" s="172"/>
      <c r="CK356" s="172"/>
      <c r="CL356" s="172"/>
      <c r="CM356" s="172"/>
      <c r="CN356" s="172"/>
      <c r="CO356" s="172"/>
      <c r="CP356" s="172"/>
      <c r="CQ356" s="172"/>
      <c r="CR356" s="172"/>
      <c r="CS356" s="172"/>
      <c r="CT356" s="172"/>
      <c r="CU356" s="172"/>
      <c r="CV356" s="172"/>
      <c r="CW356" s="172"/>
      <c r="CX356" s="172"/>
      <c r="CY356" s="172"/>
      <c r="CZ356" s="172"/>
      <c r="DA356" s="172"/>
      <c r="DB356" s="172"/>
      <c r="DC356" s="172"/>
      <c r="DD356" s="172"/>
      <c r="DE356" s="172"/>
      <c r="DF356" s="172"/>
      <c r="DG356" s="172"/>
      <c r="DH356" s="172"/>
      <c r="DI356" s="172"/>
      <c r="DJ356" s="172"/>
      <c r="DK356" s="172"/>
      <c r="DL356" s="172"/>
      <c r="DM356" s="172"/>
      <c r="DN356" s="172"/>
      <c r="DO356" s="172"/>
      <c r="DP356" s="172"/>
      <c r="DQ356" s="172"/>
      <c r="DR356" s="172"/>
      <c r="DS356" s="172"/>
      <c r="DT356" s="172"/>
      <c r="DU356" s="172"/>
      <c r="DV356" s="172"/>
      <c r="DW356" s="172"/>
      <c r="DX356" s="172"/>
      <c r="DY356" s="172"/>
      <c r="DZ356" s="172"/>
      <c r="EA356" s="172"/>
      <c r="EB356" s="172"/>
      <c r="EC356" s="172"/>
      <c r="ED356" s="172"/>
      <c r="EE356" s="172"/>
      <c r="EF356" s="172"/>
      <c r="EG356" s="172"/>
      <c r="EH356" s="172"/>
      <c r="EI356" s="172"/>
      <c r="EJ356" s="172"/>
      <c r="EK356" s="172"/>
      <c r="EL356" s="172"/>
      <c r="EM356" s="172"/>
      <c r="EN356" s="172"/>
      <c r="EO356" s="172"/>
      <c r="EP356" s="230"/>
    </row>
    <row r="357" spans="1:146" s="162" customFormat="1" ht="39.4" x14ac:dyDescent="0.45">
      <c r="A357" s="164">
        <v>17</v>
      </c>
      <c r="B357" s="164">
        <v>3</v>
      </c>
      <c r="C357" s="165" t="s">
        <v>41</v>
      </c>
      <c r="D357" s="166" t="s">
        <v>1</v>
      </c>
      <c r="E357" s="166" t="s">
        <v>1803</v>
      </c>
      <c r="F357" s="166" t="s">
        <v>81</v>
      </c>
      <c r="G357" s="190">
        <v>74</v>
      </c>
      <c r="H357" s="188" t="s">
        <v>1913</v>
      </c>
      <c r="I357" s="172"/>
      <c r="J357" s="172"/>
      <c r="K357" s="172"/>
      <c r="L357" s="172"/>
      <c r="M357" s="172"/>
      <c r="N357" s="172"/>
      <c r="O357" s="172"/>
      <c r="P357" s="172"/>
      <c r="Q357" s="172"/>
      <c r="R357" s="172"/>
      <c r="S357" s="172"/>
      <c r="T357" s="172"/>
      <c r="U357" s="172"/>
      <c r="V357" s="172"/>
      <c r="W357" s="172"/>
      <c r="X357" s="172"/>
      <c r="Y357" s="172"/>
      <c r="Z357" s="172"/>
      <c r="AA357" s="172"/>
      <c r="AB357" s="172"/>
      <c r="AC357" s="172"/>
      <c r="AD357" s="172"/>
      <c r="AE357" s="172"/>
      <c r="AF357" s="172"/>
      <c r="AG357" s="172"/>
      <c r="AH357" s="172"/>
      <c r="AI357" s="172"/>
      <c r="AJ357" s="172"/>
      <c r="AK357" s="172"/>
      <c r="AL357" s="172"/>
      <c r="AM357" s="172"/>
      <c r="AN357" s="172"/>
      <c r="AO357" s="172"/>
      <c r="AP357" s="172"/>
      <c r="AQ357" s="172"/>
      <c r="AR357" s="172"/>
      <c r="AS357" s="172"/>
      <c r="AT357" s="172"/>
      <c r="AU357" s="172"/>
      <c r="AV357" s="172"/>
      <c r="AW357" s="172"/>
      <c r="AX357" s="172"/>
      <c r="AY357" s="172"/>
      <c r="AZ357" s="172"/>
      <c r="BA357" s="172"/>
      <c r="BB357" s="172"/>
      <c r="BC357" s="172"/>
      <c r="BD357" s="172"/>
      <c r="BE357" s="172"/>
      <c r="BF357" s="172"/>
      <c r="BG357" s="172"/>
      <c r="BH357" s="172"/>
      <c r="BI357" s="172"/>
      <c r="BJ357" s="172"/>
      <c r="BK357" s="172"/>
      <c r="BL357" s="172"/>
      <c r="BM357" s="172"/>
      <c r="BN357" s="172"/>
      <c r="BO357" s="172"/>
      <c r="BP357" s="172"/>
      <c r="BQ357" s="172"/>
      <c r="BR357" s="172"/>
      <c r="BS357" s="172"/>
      <c r="BT357" s="172"/>
      <c r="BU357" s="172"/>
      <c r="BV357" s="172"/>
      <c r="BW357" s="172"/>
      <c r="BX357" s="172"/>
      <c r="BY357" s="172"/>
      <c r="BZ357" s="172"/>
      <c r="CA357" s="172"/>
      <c r="CB357" s="172"/>
      <c r="CC357" s="172"/>
      <c r="CD357" s="172"/>
      <c r="CE357" s="172"/>
      <c r="CF357" s="172"/>
      <c r="CG357" s="172"/>
      <c r="CH357" s="172"/>
      <c r="CI357" s="172"/>
      <c r="CJ357" s="172"/>
      <c r="CK357" s="172"/>
      <c r="CL357" s="172"/>
      <c r="CM357" s="172"/>
      <c r="CN357" s="172"/>
      <c r="CO357" s="172"/>
      <c r="CP357" s="172"/>
      <c r="CQ357" s="172"/>
      <c r="CR357" s="172"/>
      <c r="CS357" s="172"/>
      <c r="CT357" s="172"/>
      <c r="CU357" s="172"/>
      <c r="CV357" s="172"/>
      <c r="CW357" s="172"/>
      <c r="CX357" s="172"/>
      <c r="CY357" s="172"/>
      <c r="CZ357" s="172"/>
      <c r="DA357" s="172"/>
      <c r="DB357" s="172"/>
      <c r="DC357" s="172"/>
      <c r="DD357" s="172"/>
      <c r="DE357" s="172"/>
      <c r="DF357" s="172"/>
      <c r="DG357" s="172"/>
      <c r="DH357" s="172"/>
      <c r="DI357" s="172"/>
      <c r="DJ357" s="172"/>
      <c r="DK357" s="172"/>
      <c r="DL357" s="172"/>
      <c r="DM357" s="172"/>
      <c r="DN357" s="172"/>
      <c r="DO357" s="172"/>
      <c r="DP357" s="172"/>
      <c r="DQ357" s="172"/>
      <c r="DR357" s="172"/>
      <c r="DS357" s="172"/>
      <c r="DT357" s="172"/>
      <c r="DU357" s="172"/>
      <c r="DV357" s="172"/>
      <c r="DW357" s="172"/>
      <c r="DX357" s="172"/>
      <c r="DY357" s="172"/>
      <c r="DZ357" s="172"/>
      <c r="EA357" s="172"/>
      <c r="EB357" s="172"/>
      <c r="EC357" s="172"/>
      <c r="ED357" s="172"/>
      <c r="EE357" s="172"/>
      <c r="EF357" s="172"/>
      <c r="EG357" s="172"/>
      <c r="EH357" s="172"/>
      <c r="EI357" s="172"/>
      <c r="EJ357" s="172"/>
      <c r="EK357" s="172"/>
      <c r="EL357" s="172"/>
      <c r="EM357" s="172"/>
      <c r="EN357" s="172"/>
      <c r="EO357" s="172"/>
      <c r="EP357" s="230"/>
    </row>
    <row r="358" spans="1:146" s="162" customFormat="1" ht="39.4" x14ac:dyDescent="0.45">
      <c r="A358" s="164">
        <v>17</v>
      </c>
      <c r="B358" s="164">
        <v>3</v>
      </c>
      <c r="C358" s="165" t="s">
        <v>41</v>
      </c>
      <c r="D358" s="166" t="s">
        <v>83</v>
      </c>
      <c r="E358" s="166" t="s">
        <v>1807</v>
      </c>
      <c r="F358" s="166" t="s">
        <v>69</v>
      </c>
      <c r="G358" s="190">
        <v>80</v>
      </c>
      <c r="H358" s="188" t="s">
        <v>1914</v>
      </c>
      <c r="I358" s="172"/>
      <c r="J358" s="172"/>
      <c r="K358" s="172"/>
      <c r="L358" s="172"/>
      <c r="M358" s="172"/>
      <c r="N358" s="172"/>
      <c r="O358" s="172"/>
      <c r="P358" s="172"/>
      <c r="Q358" s="172"/>
      <c r="R358" s="172"/>
      <c r="S358" s="172"/>
      <c r="T358" s="172"/>
      <c r="U358" s="172"/>
      <c r="V358" s="172"/>
      <c r="W358" s="172"/>
      <c r="X358" s="172"/>
      <c r="Y358" s="172"/>
      <c r="Z358" s="172"/>
      <c r="AA358" s="172"/>
      <c r="AB358" s="172"/>
      <c r="AC358" s="172"/>
      <c r="AD358" s="172"/>
      <c r="AE358" s="172"/>
      <c r="AF358" s="172"/>
      <c r="AG358" s="172"/>
      <c r="AH358" s="172"/>
      <c r="AI358" s="172"/>
      <c r="AJ358" s="172"/>
      <c r="AK358" s="172"/>
      <c r="AL358" s="172"/>
      <c r="AM358" s="172"/>
      <c r="AN358" s="172"/>
      <c r="AO358" s="172"/>
      <c r="AP358" s="172"/>
      <c r="AQ358" s="172"/>
      <c r="AR358" s="172"/>
      <c r="AS358" s="172"/>
      <c r="AT358" s="172"/>
      <c r="AU358" s="172"/>
      <c r="AV358" s="172"/>
      <c r="AW358" s="172"/>
      <c r="AX358" s="172"/>
      <c r="AY358" s="172"/>
      <c r="AZ358" s="172"/>
      <c r="BA358" s="172"/>
      <c r="BB358" s="172"/>
      <c r="BC358" s="172"/>
      <c r="BD358" s="172"/>
      <c r="BE358" s="172"/>
      <c r="BF358" s="172"/>
      <c r="BG358" s="172"/>
      <c r="BH358" s="172"/>
      <c r="BI358" s="172"/>
      <c r="BJ358" s="172"/>
      <c r="BK358" s="172"/>
      <c r="BL358" s="172"/>
      <c r="BM358" s="172"/>
      <c r="BN358" s="172"/>
      <c r="BO358" s="172"/>
      <c r="BP358" s="172"/>
      <c r="BQ358" s="172"/>
      <c r="BR358" s="172"/>
      <c r="BS358" s="172"/>
      <c r="BT358" s="172"/>
      <c r="BU358" s="172"/>
      <c r="BV358" s="172"/>
      <c r="BW358" s="172"/>
      <c r="BX358" s="172"/>
      <c r="BY358" s="172"/>
      <c r="BZ358" s="172"/>
      <c r="CA358" s="172"/>
      <c r="CB358" s="172"/>
      <c r="CC358" s="172"/>
      <c r="CD358" s="172"/>
      <c r="CE358" s="172"/>
      <c r="CF358" s="172"/>
      <c r="CG358" s="172"/>
      <c r="CH358" s="172"/>
      <c r="CI358" s="172"/>
      <c r="CJ358" s="172"/>
      <c r="CK358" s="172"/>
      <c r="CL358" s="172"/>
      <c r="CM358" s="172"/>
      <c r="CN358" s="172"/>
      <c r="CO358" s="172"/>
      <c r="CP358" s="172"/>
      <c r="CQ358" s="172"/>
      <c r="CR358" s="172"/>
      <c r="CS358" s="172"/>
      <c r="CT358" s="172"/>
      <c r="CU358" s="172"/>
      <c r="CV358" s="172"/>
      <c r="CW358" s="172"/>
      <c r="CX358" s="172"/>
      <c r="CY358" s="172"/>
      <c r="CZ358" s="172"/>
      <c r="DA358" s="172"/>
      <c r="DB358" s="172"/>
      <c r="DC358" s="172"/>
      <c r="DD358" s="172"/>
      <c r="DE358" s="172"/>
      <c r="DF358" s="172"/>
      <c r="DG358" s="172"/>
      <c r="DH358" s="172"/>
      <c r="DI358" s="172"/>
      <c r="DJ358" s="172"/>
      <c r="DK358" s="172"/>
      <c r="DL358" s="172"/>
      <c r="DM358" s="172"/>
      <c r="DN358" s="172"/>
      <c r="DO358" s="172"/>
      <c r="DP358" s="172"/>
      <c r="DQ358" s="172"/>
      <c r="DR358" s="172"/>
      <c r="DS358" s="172"/>
      <c r="DT358" s="172"/>
      <c r="DU358" s="172"/>
      <c r="DV358" s="172"/>
      <c r="DW358" s="172"/>
      <c r="DX358" s="172"/>
      <c r="DY358" s="172"/>
      <c r="DZ358" s="172"/>
      <c r="EA358" s="172"/>
      <c r="EB358" s="172"/>
      <c r="EC358" s="172"/>
      <c r="ED358" s="172"/>
      <c r="EE358" s="172"/>
      <c r="EF358" s="172"/>
      <c r="EG358" s="172"/>
      <c r="EH358" s="172"/>
      <c r="EI358" s="172"/>
      <c r="EJ358" s="172"/>
      <c r="EK358" s="172"/>
      <c r="EL358" s="172"/>
      <c r="EM358" s="172"/>
      <c r="EN358" s="172"/>
      <c r="EO358" s="172"/>
      <c r="EP358" s="230"/>
    </row>
    <row r="359" spans="1:146" s="162" customFormat="1" ht="52.5" x14ac:dyDescent="0.45">
      <c r="A359" s="164">
        <v>17</v>
      </c>
      <c r="B359" s="164">
        <v>3</v>
      </c>
      <c r="C359" s="165" t="s">
        <v>41</v>
      </c>
      <c r="D359" s="166" t="s">
        <v>83</v>
      </c>
      <c r="E359" s="166" t="s">
        <v>1912</v>
      </c>
      <c r="F359" s="166" t="s">
        <v>81</v>
      </c>
      <c r="G359" s="190">
        <v>85</v>
      </c>
      <c r="H359" s="188" t="s">
        <v>1800</v>
      </c>
      <c r="I359" s="172"/>
      <c r="J359" s="172"/>
      <c r="K359" s="172"/>
      <c r="L359" s="172"/>
      <c r="M359" s="172"/>
      <c r="N359" s="172"/>
      <c r="O359" s="172"/>
      <c r="P359" s="172"/>
      <c r="Q359" s="172"/>
      <c r="R359" s="172"/>
      <c r="S359" s="172"/>
      <c r="T359" s="172"/>
      <c r="U359" s="172"/>
      <c r="V359" s="172"/>
      <c r="W359" s="172"/>
      <c r="X359" s="172"/>
      <c r="Y359" s="172"/>
      <c r="Z359" s="172"/>
      <c r="AA359" s="172"/>
      <c r="AB359" s="172"/>
      <c r="AC359" s="172"/>
      <c r="AD359" s="172"/>
      <c r="AE359" s="172"/>
      <c r="AF359" s="172"/>
      <c r="AG359" s="172"/>
      <c r="AH359" s="172"/>
      <c r="AI359" s="172"/>
      <c r="AJ359" s="172"/>
      <c r="AK359" s="172"/>
      <c r="AL359" s="172"/>
      <c r="AM359" s="172"/>
      <c r="AN359" s="172"/>
      <c r="AO359" s="172"/>
      <c r="AP359" s="172"/>
      <c r="AQ359" s="172"/>
      <c r="AR359" s="172"/>
      <c r="AS359" s="172"/>
      <c r="AT359" s="172"/>
      <c r="AU359" s="172"/>
      <c r="AV359" s="172"/>
      <c r="AW359" s="172"/>
      <c r="AX359" s="172"/>
      <c r="AY359" s="172"/>
      <c r="AZ359" s="172"/>
      <c r="BA359" s="172"/>
      <c r="BB359" s="172"/>
      <c r="BC359" s="172"/>
      <c r="BD359" s="172"/>
      <c r="BE359" s="172"/>
      <c r="BF359" s="172"/>
      <c r="BG359" s="172"/>
      <c r="BH359" s="172"/>
      <c r="BI359" s="172"/>
      <c r="BJ359" s="172"/>
      <c r="BK359" s="172"/>
      <c r="BL359" s="172"/>
      <c r="BM359" s="172"/>
      <c r="BN359" s="172"/>
      <c r="BO359" s="172"/>
      <c r="BP359" s="172"/>
      <c r="BQ359" s="172"/>
      <c r="BR359" s="172"/>
      <c r="BS359" s="172"/>
      <c r="BT359" s="172"/>
      <c r="BU359" s="172"/>
      <c r="BV359" s="172"/>
      <c r="BW359" s="172"/>
      <c r="BX359" s="172"/>
      <c r="BY359" s="172"/>
      <c r="BZ359" s="172"/>
      <c r="CA359" s="172"/>
      <c r="CB359" s="172"/>
      <c r="CC359" s="172"/>
      <c r="CD359" s="172"/>
      <c r="CE359" s="172"/>
      <c r="CF359" s="172"/>
      <c r="CG359" s="172"/>
      <c r="CH359" s="172"/>
      <c r="CI359" s="172"/>
      <c r="CJ359" s="172"/>
      <c r="CK359" s="172"/>
      <c r="CL359" s="172"/>
      <c r="CM359" s="172"/>
      <c r="CN359" s="172"/>
      <c r="CO359" s="172"/>
      <c r="CP359" s="172"/>
      <c r="CQ359" s="172"/>
      <c r="CR359" s="172"/>
      <c r="CS359" s="172"/>
      <c r="CT359" s="172"/>
      <c r="CU359" s="172"/>
      <c r="CV359" s="172"/>
      <c r="CW359" s="172"/>
      <c r="CX359" s="172"/>
      <c r="CY359" s="172"/>
      <c r="CZ359" s="172"/>
      <c r="DA359" s="172"/>
      <c r="DB359" s="172"/>
      <c r="DC359" s="172"/>
      <c r="DD359" s="172"/>
      <c r="DE359" s="172"/>
      <c r="DF359" s="172"/>
      <c r="DG359" s="172"/>
      <c r="DH359" s="172"/>
      <c r="DI359" s="172"/>
      <c r="DJ359" s="172"/>
      <c r="DK359" s="172"/>
      <c r="DL359" s="172"/>
      <c r="DM359" s="172"/>
      <c r="DN359" s="172"/>
      <c r="DO359" s="172"/>
      <c r="DP359" s="172"/>
      <c r="DQ359" s="172"/>
      <c r="DR359" s="172"/>
      <c r="DS359" s="172"/>
      <c r="DT359" s="172"/>
      <c r="DU359" s="172"/>
      <c r="DV359" s="172"/>
      <c r="DW359" s="172"/>
      <c r="DX359" s="172"/>
      <c r="DY359" s="172"/>
      <c r="DZ359" s="172"/>
      <c r="EA359" s="172"/>
      <c r="EB359" s="172"/>
      <c r="EC359" s="172"/>
      <c r="ED359" s="172"/>
      <c r="EE359" s="172"/>
      <c r="EF359" s="172"/>
      <c r="EG359" s="172"/>
      <c r="EH359" s="172"/>
      <c r="EI359" s="172"/>
      <c r="EJ359" s="172"/>
      <c r="EK359" s="172"/>
      <c r="EL359" s="172"/>
      <c r="EM359" s="172"/>
      <c r="EN359" s="172"/>
      <c r="EO359" s="172"/>
      <c r="EP359" s="230"/>
    </row>
    <row r="360" spans="1:146" s="162" customFormat="1" x14ac:dyDescent="0.45">
      <c r="A360" s="164">
        <v>17</v>
      </c>
      <c r="B360" s="164">
        <v>3</v>
      </c>
      <c r="C360" s="165" t="s">
        <v>41</v>
      </c>
      <c r="D360" s="166" t="s">
        <v>137</v>
      </c>
      <c r="E360" s="166" t="s">
        <v>476</v>
      </c>
      <c r="F360" s="166" t="s">
        <v>81</v>
      </c>
      <c r="G360" s="190">
        <v>61</v>
      </c>
      <c r="H360" s="188" t="s">
        <v>815</v>
      </c>
      <c r="I360" s="172"/>
      <c r="J360" s="172"/>
      <c r="K360" s="172"/>
      <c r="L360" s="172"/>
      <c r="M360" s="172"/>
      <c r="N360" s="172"/>
      <c r="O360" s="172"/>
      <c r="P360" s="172"/>
      <c r="Q360" s="172"/>
      <c r="R360" s="172"/>
      <c r="S360" s="172"/>
      <c r="T360" s="172"/>
      <c r="U360" s="172"/>
      <c r="V360" s="172"/>
      <c r="W360" s="172"/>
      <c r="X360" s="172"/>
      <c r="Y360" s="172"/>
      <c r="Z360" s="172"/>
      <c r="AA360" s="172"/>
      <c r="AB360" s="172"/>
      <c r="AC360" s="172"/>
      <c r="AD360" s="172"/>
      <c r="AE360" s="172"/>
      <c r="AF360" s="172"/>
      <c r="AG360" s="172"/>
      <c r="AH360" s="172"/>
      <c r="AI360" s="172"/>
      <c r="AJ360" s="172"/>
      <c r="AK360" s="172"/>
      <c r="AL360" s="172"/>
      <c r="AM360" s="172"/>
      <c r="AN360" s="172"/>
      <c r="AO360" s="172"/>
      <c r="AP360" s="172"/>
      <c r="AQ360" s="172"/>
      <c r="AR360" s="172"/>
      <c r="AS360" s="172"/>
      <c r="AT360" s="172"/>
      <c r="AU360" s="172"/>
      <c r="AV360" s="172"/>
      <c r="AW360" s="172"/>
      <c r="AX360" s="172"/>
      <c r="AY360" s="172"/>
      <c r="AZ360" s="172"/>
      <c r="BA360" s="172"/>
      <c r="BB360" s="172"/>
      <c r="BC360" s="172"/>
      <c r="BD360" s="172"/>
      <c r="BE360" s="172"/>
      <c r="BF360" s="172"/>
      <c r="BG360" s="172"/>
      <c r="BH360" s="172"/>
      <c r="BI360" s="172"/>
      <c r="BJ360" s="172"/>
      <c r="BK360" s="172"/>
      <c r="BL360" s="172"/>
      <c r="BM360" s="172"/>
      <c r="BN360" s="172"/>
      <c r="BO360" s="172"/>
      <c r="BP360" s="172"/>
      <c r="BQ360" s="172"/>
      <c r="BR360" s="172"/>
      <c r="BS360" s="172"/>
      <c r="BT360" s="172"/>
      <c r="BU360" s="172"/>
      <c r="BV360" s="172"/>
      <c r="BW360" s="172"/>
      <c r="BX360" s="172"/>
      <c r="BY360" s="172"/>
      <c r="BZ360" s="172"/>
      <c r="CA360" s="172"/>
      <c r="CB360" s="172"/>
      <c r="CC360" s="172"/>
      <c r="CD360" s="172"/>
      <c r="CE360" s="172"/>
      <c r="CF360" s="172"/>
      <c r="CG360" s="172"/>
      <c r="CH360" s="172"/>
      <c r="CI360" s="172"/>
      <c r="CJ360" s="172"/>
      <c r="CK360" s="172"/>
      <c r="CL360" s="172"/>
      <c r="CM360" s="172"/>
      <c r="CN360" s="172"/>
      <c r="CO360" s="172"/>
      <c r="CP360" s="172"/>
      <c r="CQ360" s="172"/>
      <c r="CR360" s="172"/>
      <c r="CS360" s="172"/>
      <c r="CT360" s="172"/>
      <c r="CU360" s="172"/>
      <c r="CV360" s="172"/>
      <c r="CW360" s="172"/>
      <c r="CX360" s="172"/>
      <c r="CY360" s="172"/>
      <c r="CZ360" s="172"/>
      <c r="DA360" s="172"/>
      <c r="DB360" s="172"/>
      <c r="DC360" s="172"/>
      <c r="DD360" s="172"/>
      <c r="DE360" s="172"/>
      <c r="DF360" s="172"/>
      <c r="DG360" s="172"/>
      <c r="DH360" s="172"/>
      <c r="DI360" s="172"/>
      <c r="DJ360" s="172"/>
      <c r="DK360" s="172"/>
      <c r="DL360" s="172"/>
      <c r="DM360" s="172"/>
      <c r="DN360" s="172"/>
      <c r="DO360" s="172"/>
      <c r="DP360" s="172"/>
      <c r="DQ360" s="172"/>
      <c r="DR360" s="172"/>
      <c r="DS360" s="172"/>
      <c r="DT360" s="172"/>
      <c r="DU360" s="172"/>
      <c r="DV360" s="172"/>
      <c r="DW360" s="172"/>
      <c r="DX360" s="172"/>
      <c r="DY360" s="172"/>
      <c r="DZ360" s="172"/>
      <c r="EA360" s="172"/>
      <c r="EB360" s="172"/>
      <c r="EC360" s="172"/>
      <c r="ED360" s="172"/>
      <c r="EE360" s="172"/>
      <c r="EF360" s="172"/>
      <c r="EG360" s="172"/>
      <c r="EH360" s="172"/>
      <c r="EI360" s="172"/>
      <c r="EJ360" s="172"/>
      <c r="EK360" s="172"/>
      <c r="EL360" s="172"/>
      <c r="EM360" s="172"/>
      <c r="EN360" s="172"/>
      <c r="EO360" s="172"/>
      <c r="EP360" s="230"/>
    </row>
    <row r="361" spans="1:146" s="162" customFormat="1" ht="39.4" x14ac:dyDescent="0.45">
      <c r="A361" s="164">
        <v>17</v>
      </c>
      <c r="B361" s="164">
        <v>3</v>
      </c>
      <c r="C361" s="165" t="s">
        <v>41</v>
      </c>
      <c r="D361" s="166" t="s">
        <v>0</v>
      </c>
      <c r="E361" s="166" t="s">
        <v>1911</v>
      </c>
      <c r="F361" s="166" t="s">
        <v>81</v>
      </c>
      <c r="G361" s="190">
        <v>15</v>
      </c>
      <c r="H361" s="188" t="s">
        <v>259</v>
      </c>
      <c r="I361" s="172"/>
      <c r="J361" s="172"/>
      <c r="K361" s="172"/>
      <c r="L361" s="172"/>
      <c r="M361" s="172"/>
      <c r="N361" s="172"/>
      <c r="O361" s="172"/>
      <c r="P361" s="172"/>
      <c r="Q361" s="172"/>
      <c r="R361" s="172"/>
      <c r="S361" s="172"/>
      <c r="T361" s="172"/>
      <c r="U361" s="172"/>
      <c r="V361" s="172"/>
      <c r="W361" s="172"/>
      <c r="X361" s="172"/>
      <c r="Y361" s="172"/>
      <c r="Z361" s="172"/>
      <c r="AA361" s="172"/>
      <c r="AB361" s="172"/>
      <c r="AC361" s="172"/>
      <c r="AD361" s="172"/>
      <c r="AE361" s="172"/>
      <c r="AF361" s="172"/>
      <c r="AG361" s="172"/>
      <c r="AH361" s="172"/>
      <c r="AI361" s="172"/>
      <c r="AJ361" s="172"/>
      <c r="AK361" s="172"/>
      <c r="AL361" s="172"/>
      <c r="AM361" s="172"/>
      <c r="AN361" s="172"/>
      <c r="AO361" s="172"/>
      <c r="AP361" s="172"/>
      <c r="AQ361" s="172"/>
      <c r="AR361" s="172"/>
      <c r="AS361" s="172"/>
      <c r="AT361" s="172"/>
      <c r="AU361" s="172"/>
      <c r="AV361" s="172"/>
      <c r="AW361" s="172"/>
      <c r="AX361" s="172"/>
      <c r="AY361" s="172"/>
      <c r="AZ361" s="172"/>
      <c r="BA361" s="172"/>
      <c r="BB361" s="172"/>
      <c r="BC361" s="172"/>
      <c r="BD361" s="172"/>
      <c r="BE361" s="172"/>
      <c r="BF361" s="172"/>
      <c r="BG361" s="172"/>
      <c r="BH361" s="172"/>
      <c r="BI361" s="172"/>
      <c r="BJ361" s="172"/>
      <c r="BK361" s="172"/>
      <c r="BL361" s="172"/>
      <c r="BM361" s="172"/>
      <c r="BN361" s="172"/>
      <c r="BO361" s="172"/>
      <c r="BP361" s="172"/>
      <c r="BQ361" s="172"/>
      <c r="BR361" s="172"/>
      <c r="BS361" s="172"/>
      <c r="BT361" s="172"/>
      <c r="BU361" s="172"/>
      <c r="BV361" s="172"/>
      <c r="BW361" s="172"/>
      <c r="BX361" s="172"/>
      <c r="BY361" s="172"/>
      <c r="BZ361" s="172"/>
      <c r="CA361" s="172"/>
      <c r="CB361" s="172"/>
      <c r="CC361" s="172"/>
      <c r="CD361" s="172"/>
      <c r="CE361" s="172"/>
      <c r="CF361" s="172"/>
      <c r="CG361" s="172"/>
      <c r="CH361" s="172"/>
      <c r="CI361" s="172"/>
      <c r="CJ361" s="172"/>
      <c r="CK361" s="172"/>
      <c r="CL361" s="172"/>
      <c r="CM361" s="172"/>
      <c r="CN361" s="172"/>
      <c r="CO361" s="172"/>
      <c r="CP361" s="172"/>
      <c r="CQ361" s="172"/>
      <c r="CR361" s="172"/>
      <c r="CS361" s="172"/>
      <c r="CT361" s="172"/>
      <c r="CU361" s="172"/>
      <c r="CV361" s="172"/>
      <c r="CW361" s="172"/>
      <c r="CX361" s="172"/>
      <c r="CY361" s="172"/>
      <c r="CZ361" s="172"/>
      <c r="DA361" s="172"/>
      <c r="DB361" s="172"/>
      <c r="DC361" s="172"/>
      <c r="DD361" s="172"/>
      <c r="DE361" s="172"/>
      <c r="DF361" s="172"/>
      <c r="DG361" s="172"/>
      <c r="DH361" s="172"/>
      <c r="DI361" s="172"/>
      <c r="DJ361" s="172"/>
      <c r="DK361" s="172"/>
      <c r="DL361" s="172"/>
      <c r="DM361" s="172"/>
      <c r="DN361" s="172"/>
      <c r="DO361" s="172"/>
      <c r="DP361" s="172"/>
      <c r="DQ361" s="172"/>
      <c r="DR361" s="172"/>
      <c r="DS361" s="172"/>
      <c r="DT361" s="172"/>
      <c r="DU361" s="172"/>
      <c r="DV361" s="172"/>
      <c r="DW361" s="172"/>
      <c r="DX361" s="172"/>
      <c r="DY361" s="172"/>
      <c r="DZ361" s="172"/>
      <c r="EA361" s="172"/>
      <c r="EB361" s="172"/>
      <c r="EC361" s="172"/>
      <c r="ED361" s="172"/>
      <c r="EE361" s="172"/>
      <c r="EF361" s="172"/>
      <c r="EG361" s="172"/>
      <c r="EH361" s="172"/>
      <c r="EI361" s="172"/>
      <c r="EJ361" s="172"/>
      <c r="EK361" s="172"/>
      <c r="EL361" s="172"/>
      <c r="EM361" s="172"/>
      <c r="EN361" s="172"/>
      <c r="EO361" s="172"/>
      <c r="EP361" s="230"/>
    </row>
    <row r="362" spans="1:146" s="162" customFormat="1" ht="26.25" x14ac:dyDescent="0.45">
      <c r="A362" s="167">
        <v>17</v>
      </c>
      <c r="B362" s="167">
        <v>4</v>
      </c>
      <c r="C362" s="168" t="s">
        <v>41</v>
      </c>
      <c r="D362" s="168" t="s">
        <v>1</v>
      </c>
      <c r="E362" s="169" t="s">
        <v>1805</v>
      </c>
      <c r="F362" s="168" t="s">
        <v>81</v>
      </c>
      <c r="G362" s="170">
        <v>348</v>
      </c>
      <c r="H362" s="171" t="s">
        <v>1804</v>
      </c>
      <c r="I362" s="172"/>
      <c r="J362" s="172"/>
      <c r="K362" s="172"/>
      <c r="L362" s="172"/>
      <c r="M362" s="172"/>
      <c r="N362" s="172"/>
      <c r="O362" s="172"/>
      <c r="P362" s="172"/>
      <c r="Q362" s="172"/>
      <c r="R362" s="172"/>
      <c r="S362" s="172"/>
      <c r="T362" s="172"/>
      <c r="U362" s="172"/>
      <c r="V362" s="172"/>
      <c r="W362" s="172"/>
      <c r="X362" s="172"/>
      <c r="Y362" s="172"/>
      <c r="Z362" s="172"/>
      <c r="AA362" s="172"/>
      <c r="AB362" s="172"/>
      <c r="AC362" s="172"/>
      <c r="AD362" s="172"/>
      <c r="AE362" s="172"/>
      <c r="AF362" s="172"/>
      <c r="AG362" s="172"/>
      <c r="AH362" s="172"/>
      <c r="AI362" s="172"/>
      <c r="AJ362" s="172"/>
      <c r="AK362" s="172"/>
      <c r="AL362" s="172"/>
      <c r="AM362" s="172"/>
      <c r="AN362" s="172"/>
      <c r="AO362" s="172"/>
      <c r="AP362" s="172"/>
      <c r="AQ362" s="172"/>
      <c r="AR362" s="172"/>
      <c r="AS362" s="172"/>
      <c r="AT362" s="172"/>
      <c r="AU362" s="172"/>
      <c r="AV362" s="172"/>
      <c r="AW362" s="172"/>
      <c r="AX362" s="172"/>
      <c r="AY362" s="172"/>
      <c r="AZ362" s="172"/>
      <c r="BA362" s="172"/>
      <c r="BB362" s="172"/>
      <c r="BC362" s="172"/>
      <c r="BD362" s="172"/>
      <c r="BE362" s="172"/>
      <c r="BF362" s="172"/>
      <c r="BG362" s="172"/>
      <c r="BH362" s="172"/>
      <c r="BI362" s="172"/>
      <c r="BJ362" s="172"/>
      <c r="BK362" s="172"/>
      <c r="BL362" s="172"/>
      <c r="BM362" s="172"/>
      <c r="BN362" s="172"/>
      <c r="BO362" s="172"/>
      <c r="BP362" s="172"/>
      <c r="BQ362" s="172"/>
      <c r="BR362" s="172"/>
      <c r="BS362" s="172"/>
      <c r="BT362" s="172"/>
      <c r="BU362" s="172"/>
      <c r="BV362" s="172"/>
      <c r="BW362" s="172"/>
      <c r="BX362" s="172"/>
      <c r="BY362" s="172"/>
      <c r="BZ362" s="172"/>
      <c r="CA362" s="172"/>
      <c r="CB362" s="172"/>
      <c r="CC362" s="172"/>
      <c r="CD362" s="172"/>
      <c r="CE362" s="172"/>
      <c r="CF362" s="172"/>
      <c r="CG362" s="172"/>
      <c r="CH362" s="172"/>
      <c r="CI362" s="172"/>
      <c r="CJ362" s="172"/>
      <c r="CK362" s="172"/>
      <c r="CL362" s="172"/>
      <c r="CM362" s="172"/>
      <c r="CN362" s="172"/>
      <c r="CO362" s="172"/>
      <c r="CP362" s="172"/>
      <c r="CQ362" s="172"/>
      <c r="CR362" s="172"/>
      <c r="CS362" s="172"/>
      <c r="CT362" s="172"/>
      <c r="CU362" s="172"/>
      <c r="CV362" s="172"/>
      <c r="CW362" s="172"/>
      <c r="CX362" s="172"/>
      <c r="CY362" s="172"/>
      <c r="CZ362" s="172"/>
      <c r="DA362" s="172"/>
      <c r="DB362" s="172"/>
      <c r="DC362" s="172"/>
      <c r="DD362" s="172"/>
      <c r="DE362" s="172"/>
      <c r="DF362" s="172"/>
      <c r="DG362" s="172"/>
      <c r="DH362" s="172"/>
      <c r="DI362" s="172"/>
      <c r="DJ362" s="172"/>
      <c r="DK362" s="172"/>
      <c r="DL362" s="172"/>
      <c r="DM362" s="172"/>
      <c r="DN362" s="172"/>
      <c r="DO362" s="172"/>
      <c r="DP362" s="172"/>
      <c r="DQ362" s="172"/>
      <c r="DR362" s="172"/>
      <c r="DS362" s="172"/>
      <c r="DT362" s="172"/>
      <c r="DU362" s="172"/>
      <c r="DV362" s="172"/>
      <c r="DW362" s="172"/>
      <c r="DX362" s="172"/>
      <c r="DY362" s="172"/>
      <c r="DZ362" s="172"/>
      <c r="EA362" s="172"/>
      <c r="EB362" s="172"/>
      <c r="EC362" s="172"/>
      <c r="ED362" s="172"/>
      <c r="EE362" s="172"/>
      <c r="EF362" s="172"/>
      <c r="EG362" s="172"/>
      <c r="EH362" s="172"/>
      <c r="EI362" s="172"/>
      <c r="EJ362" s="172"/>
      <c r="EK362" s="172"/>
      <c r="EL362" s="172"/>
      <c r="EM362" s="172"/>
      <c r="EN362" s="172"/>
      <c r="EO362" s="172"/>
      <c r="EP362" s="230"/>
    </row>
    <row r="363" spans="1:146" s="162" customFormat="1" ht="39.4" x14ac:dyDescent="0.45">
      <c r="A363" s="167">
        <v>17</v>
      </c>
      <c r="B363" s="167">
        <v>4</v>
      </c>
      <c r="C363" s="168" t="s">
        <v>41</v>
      </c>
      <c r="D363" s="168" t="s">
        <v>1</v>
      </c>
      <c r="E363" s="169" t="s">
        <v>1803</v>
      </c>
      <c r="F363" s="168" t="s">
        <v>81</v>
      </c>
      <c r="G363" s="170">
        <v>88</v>
      </c>
      <c r="H363" s="171" t="s">
        <v>1802</v>
      </c>
      <c r="I363" s="172"/>
      <c r="J363" s="172"/>
      <c r="K363" s="172"/>
      <c r="L363" s="172"/>
      <c r="M363" s="172"/>
      <c r="N363" s="172"/>
      <c r="O363" s="172"/>
      <c r="P363" s="172"/>
      <c r="Q363" s="172"/>
      <c r="R363" s="172"/>
      <c r="S363" s="172"/>
      <c r="T363" s="172"/>
      <c r="U363" s="172"/>
      <c r="V363" s="172"/>
      <c r="W363" s="172"/>
      <c r="X363" s="172"/>
      <c r="Y363" s="172"/>
      <c r="Z363" s="172"/>
      <c r="AA363" s="172"/>
      <c r="AB363" s="172"/>
      <c r="AC363" s="172"/>
      <c r="AD363" s="172"/>
      <c r="AE363" s="172"/>
      <c r="AF363" s="172"/>
      <c r="AG363" s="172"/>
      <c r="AH363" s="172"/>
      <c r="AI363" s="172"/>
      <c r="AJ363" s="172"/>
      <c r="AK363" s="172"/>
      <c r="AL363" s="172"/>
      <c r="AM363" s="172"/>
      <c r="AN363" s="172"/>
      <c r="AO363" s="172"/>
      <c r="AP363" s="172"/>
      <c r="AQ363" s="172"/>
      <c r="AR363" s="172"/>
      <c r="AS363" s="172"/>
      <c r="AT363" s="172"/>
      <c r="AU363" s="172"/>
      <c r="AV363" s="172"/>
      <c r="AW363" s="172"/>
      <c r="AX363" s="172"/>
      <c r="AY363" s="172"/>
      <c r="AZ363" s="172"/>
      <c r="BA363" s="172"/>
      <c r="BB363" s="172"/>
      <c r="BC363" s="172"/>
      <c r="BD363" s="172"/>
      <c r="BE363" s="172"/>
      <c r="BF363" s="172"/>
      <c r="BG363" s="172"/>
      <c r="BH363" s="172"/>
      <c r="BI363" s="172"/>
      <c r="BJ363" s="172"/>
      <c r="BK363" s="172"/>
      <c r="BL363" s="172"/>
      <c r="BM363" s="172"/>
      <c r="BN363" s="172"/>
      <c r="BO363" s="172"/>
      <c r="BP363" s="172"/>
      <c r="BQ363" s="172"/>
      <c r="BR363" s="172"/>
      <c r="BS363" s="172"/>
      <c r="BT363" s="172"/>
      <c r="BU363" s="172"/>
      <c r="BV363" s="172"/>
      <c r="BW363" s="172"/>
      <c r="BX363" s="172"/>
      <c r="BY363" s="172"/>
      <c r="BZ363" s="172"/>
      <c r="CA363" s="172"/>
      <c r="CB363" s="172"/>
      <c r="CC363" s="172"/>
      <c r="CD363" s="172"/>
      <c r="CE363" s="172"/>
      <c r="CF363" s="172"/>
      <c r="CG363" s="172"/>
      <c r="CH363" s="172"/>
      <c r="CI363" s="172"/>
      <c r="CJ363" s="172"/>
      <c r="CK363" s="172"/>
      <c r="CL363" s="172"/>
      <c r="CM363" s="172"/>
      <c r="CN363" s="172"/>
      <c r="CO363" s="172"/>
      <c r="CP363" s="172"/>
      <c r="CQ363" s="172"/>
      <c r="CR363" s="172"/>
      <c r="CS363" s="172"/>
      <c r="CT363" s="172"/>
      <c r="CU363" s="172"/>
      <c r="CV363" s="172"/>
      <c r="CW363" s="172"/>
      <c r="CX363" s="172"/>
      <c r="CY363" s="172"/>
      <c r="CZ363" s="172"/>
      <c r="DA363" s="172"/>
      <c r="DB363" s="172"/>
      <c r="DC363" s="172"/>
      <c r="DD363" s="172"/>
      <c r="DE363" s="172"/>
      <c r="DF363" s="172"/>
      <c r="DG363" s="172"/>
      <c r="DH363" s="172"/>
      <c r="DI363" s="172"/>
      <c r="DJ363" s="172"/>
      <c r="DK363" s="172"/>
      <c r="DL363" s="172"/>
      <c r="DM363" s="172"/>
      <c r="DN363" s="172"/>
      <c r="DO363" s="172"/>
      <c r="DP363" s="172"/>
      <c r="DQ363" s="172"/>
      <c r="DR363" s="172"/>
      <c r="DS363" s="172"/>
      <c r="DT363" s="172"/>
      <c r="DU363" s="172"/>
      <c r="DV363" s="172"/>
      <c r="DW363" s="172"/>
      <c r="DX363" s="172"/>
      <c r="DY363" s="172"/>
      <c r="DZ363" s="172"/>
      <c r="EA363" s="172"/>
      <c r="EB363" s="172"/>
      <c r="EC363" s="172"/>
      <c r="ED363" s="172"/>
      <c r="EE363" s="172"/>
      <c r="EF363" s="172"/>
      <c r="EG363" s="172"/>
      <c r="EH363" s="172"/>
      <c r="EI363" s="172"/>
      <c r="EJ363" s="172"/>
      <c r="EK363" s="172"/>
      <c r="EL363" s="172"/>
      <c r="EM363" s="172"/>
      <c r="EN363" s="172"/>
      <c r="EO363" s="172"/>
      <c r="EP363" s="230"/>
    </row>
    <row r="364" spans="1:146" s="162" customFormat="1" ht="39.4" x14ac:dyDescent="0.45">
      <c r="A364" s="167">
        <v>17</v>
      </c>
      <c r="B364" s="167">
        <v>4</v>
      </c>
      <c r="C364" s="168" t="s">
        <v>41</v>
      </c>
      <c r="D364" s="168" t="s">
        <v>83</v>
      </c>
      <c r="E364" s="169" t="s">
        <v>1807</v>
      </c>
      <c r="F364" s="168" t="s">
        <v>69</v>
      </c>
      <c r="G364" s="170">
        <v>85</v>
      </c>
      <c r="H364" s="171" t="s">
        <v>1806</v>
      </c>
      <c r="I364" s="172"/>
      <c r="J364" s="172"/>
      <c r="K364" s="172"/>
      <c r="L364" s="172"/>
      <c r="M364" s="172"/>
      <c r="N364" s="172"/>
      <c r="O364" s="172"/>
      <c r="P364" s="172"/>
      <c r="Q364" s="172"/>
      <c r="R364" s="172"/>
      <c r="S364" s="172"/>
      <c r="T364" s="172"/>
      <c r="U364" s="172"/>
      <c r="V364" s="172"/>
      <c r="W364" s="172"/>
      <c r="X364" s="172"/>
      <c r="Y364" s="172"/>
      <c r="Z364" s="172"/>
      <c r="AA364" s="172"/>
      <c r="AB364" s="172"/>
      <c r="AC364" s="172"/>
      <c r="AD364" s="172"/>
      <c r="AE364" s="172"/>
      <c r="AF364" s="172"/>
      <c r="AG364" s="172"/>
      <c r="AH364" s="172"/>
      <c r="AI364" s="172"/>
      <c r="AJ364" s="172"/>
      <c r="AK364" s="172"/>
      <c r="AL364" s="172"/>
      <c r="AM364" s="172"/>
      <c r="AN364" s="172"/>
      <c r="AO364" s="172"/>
      <c r="AP364" s="172"/>
      <c r="AQ364" s="172"/>
      <c r="AR364" s="172"/>
      <c r="AS364" s="172"/>
      <c r="AT364" s="172"/>
      <c r="AU364" s="172"/>
      <c r="AV364" s="172"/>
      <c r="AW364" s="172"/>
      <c r="AX364" s="172"/>
      <c r="AY364" s="172"/>
      <c r="AZ364" s="172"/>
      <c r="BA364" s="172"/>
      <c r="BB364" s="172"/>
      <c r="BC364" s="172"/>
      <c r="BD364" s="172"/>
      <c r="BE364" s="172"/>
      <c r="BF364" s="172"/>
      <c r="BG364" s="172"/>
      <c r="BH364" s="172"/>
      <c r="BI364" s="172"/>
      <c r="BJ364" s="172"/>
      <c r="BK364" s="172"/>
      <c r="BL364" s="172"/>
      <c r="BM364" s="172"/>
      <c r="BN364" s="172"/>
      <c r="BO364" s="172"/>
      <c r="BP364" s="172"/>
      <c r="BQ364" s="172"/>
      <c r="BR364" s="172"/>
      <c r="BS364" s="172"/>
      <c r="BT364" s="172"/>
      <c r="BU364" s="172"/>
      <c r="BV364" s="172"/>
      <c r="BW364" s="172"/>
      <c r="BX364" s="172"/>
      <c r="BY364" s="172"/>
      <c r="BZ364" s="172"/>
      <c r="CA364" s="172"/>
      <c r="CB364" s="172"/>
      <c r="CC364" s="172"/>
      <c r="CD364" s="172"/>
      <c r="CE364" s="172"/>
      <c r="CF364" s="172"/>
      <c r="CG364" s="172"/>
      <c r="CH364" s="172"/>
      <c r="CI364" s="172"/>
      <c r="CJ364" s="172"/>
      <c r="CK364" s="172"/>
      <c r="CL364" s="172"/>
      <c r="CM364" s="172"/>
      <c r="CN364" s="172"/>
      <c r="CO364" s="172"/>
      <c r="CP364" s="172"/>
      <c r="CQ364" s="172"/>
      <c r="CR364" s="172"/>
      <c r="CS364" s="172"/>
      <c r="CT364" s="172"/>
      <c r="CU364" s="172"/>
      <c r="CV364" s="172"/>
      <c r="CW364" s="172"/>
      <c r="CX364" s="172"/>
      <c r="CY364" s="172"/>
      <c r="CZ364" s="172"/>
      <c r="DA364" s="172"/>
      <c r="DB364" s="172"/>
      <c r="DC364" s="172"/>
      <c r="DD364" s="172"/>
      <c r="DE364" s="172"/>
      <c r="DF364" s="172"/>
      <c r="DG364" s="172"/>
      <c r="DH364" s="172"/>
      <c r="DI364" s="172"/>
      <c r="DJ364" s="172"/>
      <c r="DK364" s="172"/>
      <c r="DL364" s="172"/>
      <c r="DM364" s="172"/>
      <c r="DN364" s="172"/>
      <c r="DO364" s="172"/>
      <c r="DP364" s="172"/>
      <c r="DQ364" s="172"/>
      <c r="DR364" s="172"/>
      <c r="DS364" s="172"/>
      <c r="DT364" s="172"/>
      <c r="DU364" s="172"/>
      <c r="DV364" s="172"/>
      <c r="DW364" s="172"/>
      <c r="DX364" s="172"/>
      <c r="DY364" s="172"/>
      <c r="DZ364" s="172"/>
      <c r="EA364" s="172"/>
      <c r="EB364" s="172"/>
      <c r="EC364" s="172"/>
      <c r="ED364" s="172"/>
      <c r="EE364" s="172"/>
      <c r="EF364" s="172"/>
      <c r="EG364" s="172"/>
      <c r="EH364" s="172"/>
      <c r="EI364" s="172"/>
      <c r="EJ364" s="172"/>
      <c r="EK364" s="172"/>
      <c r="EL364" s="172"/>
      <c r="EM364" s="172"/>
      <c r="EN364" s="172"/>
      <c r="EO364" s="172"/>
      <c r="EP364" s="230"/>
    </row>
    <row r="365" spans="1:146" s="162" customFormat="1" ht="26.25" x14ac:dyDescent="0.45">
      <c r="A365" s="167">
        <v>17</v>
      </c>
      <c r="B365" s="167">
        <v>4</v>
      </c>
      <c r="C365" s="168" t="s">
        <v>41</v>
      </c>
      <c r="D365" s="168" t="s">
        <v>1</v>
      </c>
      <c r="E365" s="169" t="s">
        <v>1250</v>
      </c>
      <c r="F365" s="168" t="s">
        <v>69</v>
      </c>
      <c r="G365" s="170">
        <v>50</v>
      </c>
      <c r="H365" s="171" t="s">
        <v>1252</v>
      </c>
      <c r="I365" s="172"/>
      <c r="J365" s="172"/>
      <c r="K365" s="172"/>
      <c r="L365" s="172"/>
      <c r="M365" s="172"/>
      <c r="N365" s="172"/>
      <c r="O365" s="172"/>
      <c r="P365" s="172"/>
      <c r="Q365" s="172"/>
      <c r="R365" s="172"/>
      <c r="S365" s="172"/>
      <c r="T365" s="172"/>
      <c r="U365" s="172"/>
      <c r="V365" s="172"/>
      <c r="W365" s="172"/>
      <c r="X365" s="172"/>
      <c r="Y365" s="172"/>
      <c r="Z365" s="172"/>
      <c r="AA365" s="172"/>
      <c r="AB365" s="172"/>
      <c r="AC365" s="172"/>
      <c r="AD365" s="172"/>
      <c r="AE365" s="172"/>
      <c r="AF365" s="172"/>
      <c r="AG365" s="172"/>
      <c r="AH365" s="172"/>
      <c r="AI365" s="172"/>
      <c r="AJ365" s="172"/>
      <c r="AK365" s="172"/>
      <c r="AL365" s="172"/>
      <c r="AM365" s="172"/>
      <c r="AN365" s="172"/>
      <c r="AO365" s="172"/>
      <c r="AP365" s="172"/>
      <c r="AQ365" s="172"/>
      <c r="AR365" s="172"/>
      <c r="AS365" s="172"/>
      <c r="AT365" s="172"/>
      <c r="AU365" s="172"/>
      <c r="AV365" s="172"/>
      <c r="AW365" s="172"/>
      <c r="AX365" s="172"/>
      <c r="AY365" s="172"/>
      <c r="AZ365" s="172"/>
      <c r="BA365" s="172"/>
      <c r="BB365" s="172"/>
      <c r="BC365" s="172"/>
      <c r="BD365" s="172"/>
      <c r="BE365" s="172"/>
      <c r="BF365" s="172"/>
      <c r="BG365" s="172"/>
      <c r="BH365" s="172"/>
      <c r="BI365" s="172"/>
      <c r="BJ365" s="172"/>
      <c r="BK365" s="172"/>
      <c r="BL365" s="172"/>
      <c r="BM365" s="172"/>
      <c r="BN365" s="172"/>
      <c r="BO365" s="172"/>
      <c r="BP365" s="172"/>
      <c r="BQ365" s="172"/>
      <c r="BR365" s="172"/>
      <c r="BS365" s="172"/>
      <c r="BT365" s="172"/>
      <c r="BU365" s="172"/>
      <c r="BV365" s="172"/>
      <c r="BW365" s="172"/>
      <c r="BX365" s="172"/>
      <c r="BY365" s="172"/>
      <c r="BZ365" s="172"/>
      <c r="CA365" s="172"/>
      <c r="CB365" s="172"/>
      <c r="CC365" s="172"/>
      <c r="CD365" s="172"/>
      <c r="CE365" s="172"/>
      <c r="CF365" s="172"/>
      <c r="CG365" s="172"/>
      <c r="CH365" s="172"/>
      <c r="CI365" s="172"/>
      <c r="CJ365" s="172"/>
      <c r="CK365" s="172"/>
      <c r="CL365" s="172"/>
      <c r="CM365" s="172"/>
      <c r="CN365" s="172"/>
      <c r="CO365" s="172"/>
      <c r="CP365" s="172"/>
      <c r="CQ365" s="172"/>
      <c r="CR365" s="172"/>
      <c r="CS365" s="172"/>
      <c r="CT365" s="172"/>
      <c r="CU365" s="172"/>
      <c r="CV365" s="172"/>
      <c r="CW365" s="172"/>
      <c r="CX365" s="172"/>
      <c r="CY365" s="172"/>
      <c r="CZ365" s="172"/>
      <c r="DA365" s="172"/>
      <c r="DB365" s="172"/>
      <c r="DC365" s="172"/>
      <c r="DD365" s="172"/>
      <c r="DE365" s="172"/>
      <c r="DF365" s="172"/>
      <c r="DG365" s="172"/>
      <c r="DH365" s="172"/>
      <c r="DI365" s="172"/>
      <c r="DJ365" s="172"/>
      <c r="DK365" s="172"/>
      <c r="DL365" s="172"/>
      <c r="DM365" s="172"/>
      <c r="DN365" s="172"/>
      <c r="DO365" s="172"/>
      <c r="DP365" s="172"/>
      <c r="DQ365" s="172"/>
      <c r="DR365" s="172"/>
      <c r="DS365" s="172"/>
      <c r="DT365" s="172"/>
      <c r="DU365" s="172"/>
      <c r="DV365" s="172"/>
      <c r="DW365" s="172"/>
      <c r="DX365" s="172"/>
      <c r="DY365" s="172"/>
      <c r="DZ365" s="172"/>
      <c r="EA365" s="172"/>
      <c r="EB365" s="172"/>
      <c r="EC365" s="172"/>
      <c r="ED365" s="172"/>
      <c r="EE365" s="172"/>
      <c r="EF365" s="172"/>
      <c r="EG365" s="172"/>
      <c r="EH365" s="172"/>
      <c r="EI365" s="172"/>
      <c r="EJ365" s="172"/>
      <c r="EK365" s="172"/>
      <c r="EL365" s="172"/>
      <c r="EM365" s="172"/>
      <c r="EN365" s="172"/>
      <c r="EO365" s="172"/>
      <c r="EP365" s="230"/>
    </row>
    <row r="366" spans="1:146" s="162" customFormat="1" ht="52.5" x14ac:dyDescent="0.45">
      <c r="A366" s="167">
        <v>17</v>
      </c>
      <c r="B366" s="167">
        <v>4</v>
      </c>
      <c r="C366" s="168" t="s">
        <v>41</v>
      </c>
      <c r="D366" s="168" t="s">
        <v>83</v>
      </c>
      <c r="E366" s="169" t="s">
        <v>1801</v>
      </c>
      <c r="F366" s="168" t="s">
        <v>81</v>
      </c>
      <c r="G366" s="170">
        <v>85</v>
      </c>
      <c r="H366" s="171" t="s">
        <v>1800</v>
      </c>
      <c r="I366" s="172"/>
      <c r="J366" s="172"/>
      <c r="K366" s="172"/>
      <c r="L366" s="172"/>
      <c r="M366" s="172"/>
      <c r="N366" s="172"/>
      <c r="O366" s="172"/>
      <c r="P366" s="172"/>
      <c r="Q366" s="172"/>
      <c r="R366" s="172"/>
      <c r="S366" s="172"/>
      <c r="T366" s="172"/>
      <c r="U366" s="172"/>
      <c r="V366" s="172"/>
      <c r="W366" s="172"/>
      <c r="X366" s="172"/>
      <c r="Y366" s="172"/>
      <c r="Z366" s="172"/>
      <c r="AA366" s="172"/>
      <c r="AB366" s="172"/>
      <c r="AC366" s="172"/>
      <c r="AD366" s="172"/>
      <c r="AE366" s="172"/>
      <c r="AF366" s="172"/>
      <c r="AG366" s="172"/>
      <c r="AH366" s="172"/>
      <c r="AI366" s="172"/>
      <c r="AJ366" s="172"/>
      <c r="AK366" s="172"/>
      <c r="AL366" s="172"/>
      <c r="AM366" s="172"/>
      <c r="AN366" s="172"/>
      <c r="AO366" s="172"/>
      <c r="AP366" s="172"/>
      <c r="AQ366" s="172"/>
      <c r="AR366" s="172"/>
      <c r="AS366" s="172"/>
      <c r="AT366" s="172"/>
      <c r="AU366" s="172"/>
      <c r="AV366" s="172"/>
      <c r="AW366" s="172"/>
      <c r="AX366" s="172"/>
      <c r="AY366" s="172"/>
      <c r="AZ366" s="172"/>
      <c r="BA366" s="172"/>
      <c r="BB366" s="172"/>
      <c r="BC366" s="172"/>
      <c r="BD366" s="172"/>
      <c r="BE366" s="172"/>
      <c r="BF366" s="172"/>
      <c r="BG366" s="172"/>
      <c r="BH366" s="172"/>
      <c r="BI366" s="172"/>
      <c r="BJ366" s="172"/>
      <c r="BK366" s="172"/>
      <c r="BL366" s="172"/>
      <c r="BM366" s="172"/>
      <c r="BN366" s="172"/>
      <c r="BO366" s="172"/>
      <c r="BP366" s="172"/>
      <c r="BQ366" s="172"/>
      <c r="BR366" s="172"/>
      <c r="BS366" s="172"/>
      <c r="BT366" s="172"/>
      <c r="BU366" s="172"/>
      <c r="BV366" s="172"/>
      <c r="BW366" s="172"/>
      <c r="BX366" s="172"/>
      <c r="BY366" s="172"/>
      <c r="BZ366" s="172"/>
      <c r="CA366" s="172"/>
      <c r="CB366" s="172"/>
      <c r="CC366" s="172"/>
      <c r="CD366" s="172"/>
      <c r="CE366" s="172"/>
      <c r="CF366" s="172"/>
      <c r="CG366" s="172"/>
      <c r="CH366" s="172"/>
      <c r="CI366" s="172"/>
      <c r="CJ366" s="172"/>
      <c r="CK366" s="172"/>
      <c r="CL366" s="172"/>
      <c r="CM366" s="172"/>
      <c r="CN366" s="172"/>
      <c r="CO366" s="172"/>
      <c r="CP366" s="172"/>
      <c r="CQ366" s="172"/>
      <c r="CR366" s="172"/>
      <c r="CS366" s="172"/>
      <c r="CT366" s="172"/>
      <c r="CU366" s="172"/>
      <c r="CV366" s="172"/>
      <c r="CW366" s="172"/>
      <c r="CX366" s="172"/>
      <c r="CY366" s="172"/>
      <c r="CZ366" s="172"/>
      <c r="DA366" s="172"/>
      <c r="DB366" s="172"/>
      <c r="DC366" s="172"/>
      <c r="DD366" s="172"/>
      <c r="DE366" s="172"/>
      <c r="DF366" s="172"/>
      <c r="DG366" s="172"/>
      <c r="DH366" s="172"/>
      <c r="DI366" s="172"/>
      <c r="DJ366" s="172"/>
      <c r="DK366" s="172"/>
      <c r="DL366" s="172"/>
      <c r="DM366" s="172"/>
      <c r="DN366" s="172"/>
      <c r="DO366" s="172"/>
      <c r="DP366" s="172"/>
      <c r="DQ366" s="172"/>
      <c r="DR366" s="172"/>
      <c r="DS366" s="172"/>
      <c r="DT366" s="172"/>
      <c r="DU366" s="172"/>
      <c r="DV366" s="172"/>
      <c r="DW366" s="172"/>
      <c r="DX366" s="172"/>
      <c r="DY366" s="172"/>
      <c r="DZ366" s="172"/>
      <c r="EA366" s="172"/>
      <c r="EB366" s="172"/>
      <c r="EC366" s="172"/>
      <c r="ED366" s="172"/>
      <c r="EE366" s="172"/>
      <c r="EF366" s="172"/>
      <c r="EG366" s="172"/>
      <c r="EH366" s="172"/>
      <c r="EI366" s="172"/>
      <c r="EJ366" s="172"/>
      <c r="EK366" s="172"/>
      <c r="EL366" s="172"/>
      <c r="EM366" s="172"/>
      <c r="EN366" s="172"/>
      <c r="EO366" s="172"/>
      <c r="EP366" s="230"/>
    </row>
    <row r="367" spans="1:146" s="162" customFormat="1" ht="26.25" x14ac:dyDescent="0.45">
      <c r="A367" s="167">
        <v>17</v>
      </c>
      <c r="B367" s="167">
        <v>4</v>
      </c>
      <c r="C367" s="168" t="s">
        <v>41</v>
      </c>
      <c r="D367" s="168" t="s">
        <v>4</v>
      </c>
      <c r="E367" s="169" t="s">
        <v>1799</v>
      </c>
      <c r="F367" s="168" t="s">
        <v>69</v>
      </c>
      <c r="G367" s="170">
        <v>85</v>
      </c>
      <c r="H367" s="171" t="s">
        <v>1254</v>
      </c>
      <c r="I367" s="172"/>
      <c r="J367" s="172"/>
      <c r="K367" s="172"/>
      <c r="L367" s="172"/>
      <c r="M367" s="172"/>
      <c r="N367" s="172"/>
      <c r="O367" s="172"/>
      <c r="P367" s="172"/>
      <c r="Q367" s="172"/>
      <c r="R367" s="172"/>
      <c r="S367" s="172"/>
      <c r="T367" s="172"/>
      <c r="U367" s="172"/>
      <c r="V367" s="172"/>
      <c r="W367" s="172"/>
      <c r="X367" s="172"/>
      <c r="Y367" s="172"/>
      <c r="Z367" s="172"/>
      <c r="AA367" s="172"/>
      <c r="AB367" s="172"/>
      <c r="AC367" s="172"/>
      <c r="AD367" s="172"/>
      <c r="AE367" s="172"/>
      <c r="AF367" s="172"/>
      <c r="AG367" s="172"/>
      <c r="AH367" s="172"/>
      <c r="AI367" s="172"/>
      <c r="AJ367" s="172"/>
      <c r="AK367" s="172"/>
      <c r="AL367" s="172"/>
      <c r="AM367" s="172"/>
      <c r="AN367" s="172"/>
      <c r="AO367" s="172"/>
      <c r="AP367" s="172"/>
      <c r="AQ367" s="172"/>
      <c r="AR367" s="172"/>
      <c r="AS367" s="172"/>
      <c r="AT367" s="172"/>
      <c r="AU367" s="172"/>
      <c r="AV367" s="172"/>
      <c r="AW367" s="172"/>
      <c r="AX367" s="172"/>
      <c r="AY367" s="172"/>
      <c r="AZ367" s="172"/>
      <c r="BA367" s="172"/>
      <c r="BB367" s="172"/>
      <c r="BC367" s="172"/>
      <c r="BD367" s="172"/>
      <c r="BE367" s="172"/>
      <c r="BF367" s="172"/>
      <c r="BG367" s="172"/>
      <c r="BH367" s="172"/>
      <c r="BI367" s="172"/>
      <c r="BJ367" s="172"/>
      <c r="BK367" s="172"/>
      <c r="BL367" s="172"/>
      <c r="BM367" s="172"/>
      <c r="BN367" s="172"/>
      <c r="BO367" s="172"/>
      <c r="BP367" s="172"/>
      <c r="BQ367" s="172"/>
      <c r="BR367" s="172"/>
      <c r="BS367" s="172"/>
      <c r="BT367" s="172"/>
      <c r="BU367" s="172"/>
      <c r="BV367" s="172"/>
      <c r="BW367" s="172"/>
      <c r="BX367" s="172"/>
      <c r="BY367" s="172"/>
      <c r="BZ367" s="172"/>
      <c r="CA367" s="172"/>
      <c r="CB367" s="172"/>
      <c r="CC367" s="172"/>
      <c r="CD367" s="172"/>
      <c r="CE367" s="172"/>
      <c r="CF367" s="172"/>
      <c r="CG367" s="172"/>
      <c r="CH367" s="172"/>
      <c r="CI367" s="172"/>
      <c r="CJ367" s="172"/>
      <c r="CK367" s="172"/>
      <c r="CL367" s="172"/>
      <c r="CM367" s="172"/>
      <c r="CN367" s="172"/>
      <c r="CO367" s="172"/>
      <c r="CP367" s="172"/>
      <c r="CQ367" s="172"/>
      <c r="CR367" s="172"/>
      <c r="CS367" s="172"/>
      <c r="CT367" s="172"/>
      <c r="CU367" s="172"/>
      <c r="CV367" s="172"/>
      <c r="CW367" s="172"/>
      <c r="CX367" s="172"/>
      <c r="CY367" s="172"/>
      <c r="CZ367" s="172"/>
      <c r="DA367" s="172"/>
      <c r="DB367" s="172"/>
      <c r="DC367" s="172"/>
      <c r="DD367" s="172"/>
      <c r="DE367" s="172"/>
      <c r="DF367" s="172"/>
      <c r="DG367" s="172"/>
      <c r="DH367" s="172"/>
      <c r="DI367" s="172"/>
      <c r="DJ367" s="172"/>
      <c r="DK367" s="172"/>
      <c r="DL367" s="172"/>
      <c r="DM367" s="172"/>
      <c r="DN367" s="172"/>
      <c r="DO367" s="172"/>
      <c r="DP367" s="172"/>
      <c r="DQ367" s="172"/>
      <c r="DR367" s="172"/>
      <c r="DS367" s="172"/>
      <c r="DT367" s="172"/>
      <c r="DU367" s="172"/>
      <c r="DV367" s="172"/>
      <c r="DW367" s="172"/>
      <c r="DX367" s="172"/>
      <c r="DY367" s="172"/>
      <c r="DZ367" s="172"/>
      <c r="EA367" s="172"/>
      <c r="EB367" s="172"/>
      <c r="EC367" s="172"/>
      <c r="ED367" s="172"/>
      <c r="EE367" s="172"/>
      <c r="EF367" s="172"/>
      <c r="EG367" s="172"/>
      <c r="EH367" s="172"/>
      <c r="EI367" s="172"/>
      <c r="EJ367" s="172"/>
      <c r="EK367" s="172"/>
      <c r="EL367" s="172"/>
      <c r="EM367" s="172"/>
      <c r="EN367" s="172"/>
      <c r="EO367" s="172"/>
      <c r="EP367" s="230"/>
    </row>
    <row r="368" spans="1:146" s="162" customFormat="1" x14ac:dyDescent="0.45">
      <c r="A368" s="167">
        <v>17</v>
      </c>
      <c r="B368" s="167">
        <v>4</v>
      </c>
      <c r="C368" s="168" t="s">
        <v>41</v>
      </c>
      <c r="D368" s="168" t="s">
        <v>137</v>
      </c>
      <c r="E368" s="169" t="s">
        <v>2136</v>
      </c>
      <c r="F368" s="168" t="s">
        <v>81</v>
      </c>
      <c r="G368" s="170">
        <v>58</v>
      </c>
      <c r="H368" s="171" t="s">
        <v>1249</v>
      </c>
      <c r="I368" s="172"/>
      <c r="J368" s="172"/>
      <c r="K368" s="172"/>
      <c r="L368" s="172"/>
      <c r="M368" s="172"/>
      <c r="N368" s="172"/>
      <c r="O368" s="172"/>
      <c r="P368" s="172"/>
      <c r="Q368" s="172"/>
      <c r="R368" s="172"/>
      <c r="S368" s="172"/>
      <c r="T368" s="172"/>
      <c r="U368" s="172"/>
      <c r="V368" s="172"/>
      <c r="W368" s="172"/>
      <c r="X368" s="172"/>
      <c r="Y368" s="172"/>
      <c r="Z368" s="172"/>
      <c r="AA368" s="172"/>
      <c r="AB368" s="172"/>
      <c r="AC368" s="172"/>
      <c r="AD368" s="172"/>
      <c r="AE368" s="172"/>
      <c r="AF368" s="172"/>
      <c r="AG368" s="172"/>
      <c r="AH368" s="172"/>
      <c r="AI368" s="172"/>
      <c r="AJ368" s="172"/>
      <c r="AK368" s="172"/>
      <c r="AL368" s="172"/>
      <c r="AM368" s="172"/>
      <c r="AN368" s="172"/>
      <c r="AO368" s="172"/>
      <c r="AP368" s="172"/>
      <c r="AQ368" s="172"/>
      <c r="AR368" s="172"/>
      <c r="AS368" s="172"/>
      <c r="AT368" s="172"/>
      <c r="AU368" s="172"/>
      <c r="AV368" s="172"/>
      <c r="AW368" s="172"/>
      <c r="AX368" s="172"/>
      <c r="AY368" s="172"/>
      <c r="AZ368" s="172"/>
      <c r="BA368" s="172"/>
      <c r="BB368" s="172"/>
      <c r="BC368" s="172"/>
      <c r="BD368" s="172"/>
      <c r="BE368" s="172"/>
      <c r="BF368" s="172"/>
      <c r="BG368" s="172"/>
      <c r="BH368" s="172"/>
      <c r="BI368" s="172"/>
      <c r="BJ368" s="172"/>
      <c r="BK368" s="172"/>
      <c r="BL368" s="172"/>
      <c r="BM368" s="172"/>
      <c r="BN368" s="172"/>
      <c r="BO368" s="172"/>
      <c r="BP368" s="172"/>
      <c r="BQ368" s="172"/>
      <c r="BR368" s="172"/>
      <c r="BS368" s="172"/>
      <c r="BT368" s="172"/>
      <c r="BU368" s="172"/>
      <c r="BV368" s="172"/>
      <c r="BW368" s="172"/>
      <c r="BX368" s="172"/>
      <c r="BY368" s="172"/>
      <c r="BZ368" s="172"/>
      <c r="CA368" s="172"/>
      <c r="CB368" s="172"/>
      <c r="CC368" s="172"/>
      <c r="CD368" s="172"/>
      <c r="CE368" s="172"/>
      <c r="CF368" s="172"/>
      <c r="CG368" s="172"/>
      <c r="CH368" s="172"/>
      <c r="CI368" s="172"/>
      <c r="CJ368" s="172"/>
      <c r="CK368" s="172"/>
      <c r="CL368" s="172"/>
      <c r="CM368" s="172"/>
      <c r="CN368" s="172"/>
      <c r="CO368" s="172"/>
      <c r="CP368" s="172"/>
      <c r="CQ368" s="172"/>
      <c r="CR368" s="172"/>
      <c r="CS368" s="172"/>
      <c r="CT368" s="172"/>
      <c r="CU368" s="172"/>
      <c r="CV368" s="172"/>
      <c r="CW368" s="172"/>
      <c r="CX368" s="172"/>
      <c r="CY368" s="172"/>
      <c r="CZ368" s="172"/>
      <c r="DA368" s="172"/>
      <c r="DB368" s="172"/>
      <c r="DC368" s="172"/>
      <c r="DD368" s="172"/>
      <c r="DE368" s="172"/>
      <c r="DF368" s="172"/>
      <c r="DG368" s="172"/>
      <c r="DH368" s="172"/>
      <c r="DI368" s="172"/>
      <c r="DJ368" s="172"/>
      <c r="DK368" s="172"/>
      <c r="DL368" s="172"/>
      <c r="DM368" s="172"/>
      <c r="DN368" s="172"/>
      <c r="DO368" s="172"/>
      <c r="DP368" s="172"/>
      <c r="DQ368" s="172"/>
      <c r="DR368" s="172"/>
      <c r="DS368" s="172"/>
      <c r="DT368" s="172"/>
      <c r="DU368" s="172"/>
      <c r="DV368" s="172"/>
      <c r="DW368" s="172"/>
      <c r="DX368" s="172"/>
      <c r="DY368" s="172"/>
      <c r="DZ368" s="172"/>
      <c r="EA368" s="172"/>
      <c r="EB368" s="172"/>
      <c r="EC368" s="172"/>
      <c r="ED368" s="172"/>
      <c r="EE368" s="172"/>
      <c r="EF368" s="172"/>
      <c r="EG368" s="172"/>
      <c r="EH368" s="172"/>
      <c r="EI368" s="172"/>
      <c r="EJ368" s="172"/>
      <c r="EK368" s="172"/>
      <c r="EL368" s="172"/>
      <c r="EM368" s="172"/>
      <c r="EN368" s="172"/>
      <c r="EO368" s="172"/>
      <c r="EP368" s="230"/>
    </row>
    <row r="369" spans="1:146" s="162" customFormat="1" ht="39.4" x14ac:dyDescent="0.45">
      <c r="A369" s="167">
        <v>17</v>
      </c>
      <c r="B369" s="167">
        <v>4</v>
      </c>
      <c r="C369" s="168" t="s">
        <v>41</v>
      </c>
      <c r="D369" s="168" t="s">
        <v>0</v>
      </c>
      <c r="E369" s="169" t="s">
        <v>1798</v>
      </c>
      <c r="F369" s="168" t="s">
        <v>81</v>
      </c>
      <c r="G369" s="170">
        <v>85</v>
      </c>
      <c r="H369" s="171" t="s">
        <v>259</v>
      </c>
      <c r="I369" s="172"/>
      <c r="J369" s="172"/>
      <c r="K369" s="172"/>
      <c r="L369" s="172"/>
      <c r="M369" s="172"/>
      <c r="N369" s="172"/>
      <c r="O369" s="172"/>
      <c r="P369" s="172"/>
      <c r="Q369" s="172"/>
      <c r="R369" s="172"/>
      <c r="S369" s="172"/>
      <c r="T369" s="172"/>
      <c r="U369" s="172"/>
      <c r="V369" s="172"/>
      <c r="W369" s="172"/>
      <c r="X369" s="172"/>
      <c r="Y369" s="172"/>
      <c r="Z369" s="172"/>
      <c r="AA369" s="172"/>
      <c r="AB369" s="172"/>
      <c r="AC369" s="172"/>
      <c r="AD369" s="172"/>
      <c r="AE369" s="172"/>
      <c r="AF369" s="172"/>
      <c r="AG369" s="172"/>
      <c r="AH369" s="172"/>
      <c r="AI369" s="172"/>
      <c r="AJ369" s="172"/>
      <c r="AK369" s="172"/>
      <c r="AL369" s="172"/>
      <c r="AM369" s="172"/>
      <c r="AN369" s="172"/>
      <c r="AO369" s="172"/>
      <c r="AP369" s="172"/>
      <c r="AQ369" s="172"/>
      <c r="AR369" s="172"/>
      <c r="AS369" s="172"/>
      <c r="AT369" s="172"/>
      <c r="AU369" s="172"/>
      <c r="AV369" s="172"/>
      <c r="AW369" s="172"/>
      <c r="AX369" s="172"/>
      <c r="AY369" s="172"/>
      <c r="AZ369" s="172"/>
      <c r="BA369" s="172"/>
      <c r="BB369" s="172"/>
      <c r="BC369" s="172"/>
      <c r="BD369" s="172"/>
      <c r="BE369" s="172"/>
      <c r="BF369" s="172"/>
      <c r="BG369" s="172"/>
      <c r="BH369" s="172"/>
      <c r="BI369" s="172"/>
      <c r="BJ369" s="172"/>
      <c r="BK369" s="172"/>
      <c r="BL369" s="172"/>
      <c r="BM369" s="172"/>
      <c r="BN369" s="172"/>
      <c r="BO369" s="172"/>
      <c r="BP369" s="172"/>
      <c r="BQ369" s="172"/>
      <c r="BR369" s="172"/>
      <c r="BS369" s="172"/>
      <c r="BT369" s="172"/>
      <c r="BU369" s="172"/>
      <c r="BV369" s="172"/>
      <c r="BW369" s="172"/>
      <c r="BX369" s="172"/>
      <c r="BY369" s="172"/>
      <c r="BZ369" s="172"/>
      <c r="CA369" s="172"/>
      <c r="CB369" s="172"/>
      <c r="CC369" s="172"/>
      <c r="CD369" s="172"/>
      <c r="CE369" s="172"/>
      <c r="CF369" s="172"/>
      <c r="CG369" s="172"/>
      <c r="CH369" s="172"/>
      <c r="CI369" s="172"/>
      <c r="CJ369" s="172"/>
      <c r="CK369" s="172"/>
      <c r="CL369" s="172"/>
      <c r="CM369" s="172"/>
      <c r="CN369" s="172"/>
      <c r="CO369" s="172"/>
      <c r="CP369" s="172"/>
      <c r="CQ369" s="172"/>
      <c r="CR369" s="172"/>
      <c r="CS369" s="172"/>
      <c r="CT369" s="172"/>
      <c r="CU369" s="172"/>
      <c r="CV369" s="172"/>
      <c r="CW369" s="172"/>
      <c r="CX369" s="172"/>
      <c r="CY369" s="172"/>
      <c r="CZ369" s="172"/>
      <c r="DA369" s="172"/>
      <c r="DB369" s="172"/>
      <c r="DC369" s="172"/>
      <c r="DD369" s="172"/>
      <c r="DE369" s="172"/>
      <c r="DF369" s="172"/>
      <c r="DG369" s="172"/>
      <c r="DH369" s="172"/>
      <c r="DI369" s="172"/>
      <c r="DJ369" s="172"/>
      <c r="DK369" s="172"/>
      <c r="DL369" s="172"/>
      <c r="DM369" s="172"/>
      <c r="DN369" s="172"/>
      <c r="DO369" s="172"/>
      <c r="DP369" s="172"/>
      <c r="DQ369" s="172"/>
      <c r="DR369" s="172"/>
      <c r="DS369" s="172"/>
      <c r="DT369" s="172"/>
      <c r="DU369" s="172"/>
      <c r="DV369" s="172"/>
      <c r="DW369" s="172"/>
      <c r="DX369" s="172"/>
      <c r="DY369" s="172"/>
      <c r="DZ369" s="172"/>
      <c r="EA369" s="172"/>
      <c r="EB369" s="172"/>
      <c r="EC369" s="172"/>
      <c r="ED369" s="172"/>
      <c r="EE369" s="172"/>
      <c r="EF369" s="172"/>
      <c r="EG369" s="172"/>
      <c r="EH369" s="172"/>
      <c r="EI369" s="172"/>
      <c r="EJ369" s="172"/>
      <c r="EK369" s="172"/>
      <c r="EL369" s="172"/>
      <c r="EM369" s="172"/>
      <c r="EN369" s="172"/>
      <c r="EO369" s="172"/>
      <c r="EP369" s="230"/>
    </row>
    <row r="370" spans="1:146" s="162" customFormat="1" x14ac:dyDescent="0.45">
      <c r="A370" s="159">
        <v>8</v>
      </c>
      <c r="B370" s="159">
        <v>1</v>
      </c>
      <c r="C370" s="160" t="s">
        <v>32</v>
      </c>
      <c r="D370" s="160" t="s">
        <v>1</v>
      </c>
      <c r="E370" s="216" t="s">
        <v>174</v>
      </c>
      <c r="F370" s="160" t="s">
        <v>69</v>
      </c>
      <c r="G370" s="159">
        <v>87</v>
      </c>
      <c r="H370" s="215" t="s">
        <v>106</v>
      </c>
      <c r="I370" s="172"/>
      <c r="J370" s="172"/>
      <c r="K370" s="172"/>
      <c r="L370" s="172"/>
      <c r="M370" s="172"/>
      <c r="N370" s="172"/>
      <c r="O370" s="172"/>
      <c r="P370" s="172"/>
      <c r="Q370" s="172"/>
      <c r="R370" s="172"/>
      <c r="S370" s="172"/>
      <c r="T370" s="172"/>
      <c r="U370" s="172"/>
      <c r="V370" s="172"/>
      <c r="W370" s="172"/>
      <c r="X370" s="172"/>
      <c r="Y370" s="172"/>
      <c r="Z370" s="172"/>
      <c r="AA370" s="172"/>
      <c r="AB370" s="172"/>
      <c r="AC370" s="172"/>
      <c r="AD370" s="172"/>
      <c r="AE370" s="172"/>
      <c r="AF370" s="172"/>
      <c r="AG370" s="172"/>
      <c r="AH370" s="172"/>
      <c r="AI370" s="172"/>
      <c r="AJ370" s="172"/>
      <c r="AK370" s="172"/>
      <c r="AL370" s="172"/>
      <c r="AM370" s="172"/>
      <c r="AN370" s="172"/>
      <c r="AO370" s="172"/>
      <c r="AP370" s="172"/>
      <c r="AQ370" s="172"/>
      <c r="AR370" s="172"/>
      <c r="AS370" s="172"/>
      <c r="AT370" s="172"/>
      <c r="AU370" s="172"/>
      <c r="AV370" s="172"/>
      <c r="AW370" s="172"/>
      <c r="AX370" s="172"/>
      <c r="AY370" s="172"/>
      <c r="AZ370" s="172"/>
      <c r="BA370" s="172"/>
      <c r="BB370" s="172"/>
      <c r="BC370" s="172"/>
      <c r="BD370" s="172"/>
      <c r="BE370" s="172"/>
      <c r="BF370" s="172"/>
      <c r="BG370" s="172"/>
      <c r="BH370" s="172"/>
      <c r="BI370" s="172"/>
      <c r="BJ370" s="172"/>
      <c r="BK370" s="172"/>
      <c r="BL370" s="172"/>
      <c r="BM370" s="172"/>
      <c r="BN370" s="172"/>
      <c r="BO370" s="172"/>
      <c r="BP370" s="172"/>
      <c r="BQ370" s="172"/>
      <c r="BR370" s="172"/>
      <c r="BS370" s="172"/>
      <c r="BT370" s="172"/>
      <c r="BU370" s="172"/>
      <c r="BV370" s="172"/>
      <c r="BW370" s="172"/>
      <c r="BX370" s="172"/>
      <c r="BY370" s="172"/>
      <c r="BZ370" s="172"/>
      <c r="CA370" s="172"/>
      <c r="CB370" s="172"/>
      <c r="CC370" s="172"/>
      <c r="CD370" s="172"/>
      <c r="CE370" s="172"/>
      <c r="CF370" s="172"/>
      <c r="CG370" s="172"/>
      <c r="CH370" s="172"/>
      <c r="CI370" s="172"/>
      <c r="CJ370" s="172"/>
      <c r="CK370" s="172"/>
      <c r="CL370" s="172"/>
      <c r="CM370" s="172"/>
      <c r="CN370" s="172"/>
      <c r="CO370" s="172"/>
      <c r="CP370" s="172"/>
      <c r="CQ370" s="172"/>
      <c r="CR370" s="172"/>
      <c r="CS370" s="172"/>
      <c r="CT370" s="172"/>
      <c r="CU370" s="172"/>
      <c r="CV370" s="172"/>
      <c r="CW370" s="172"/>
      <c r="CX370" s="172"/>
      <c r="CY370" s="172"/>
      <c r="CZ370" s="172"/>
      <c r="DA370" s="172"/>
      <c r="DB370" s="172"/>
      <c r="DC370" s="172"/>
      <c r="DD370" s="172"/>
      <c r="DE370" s="172"/>
      <c r="DF370" s="172"/>
      <c r="DG370" s="172"/>
      <c r="DH370" s="172"/>
      <c r="DI370" s="172"/>
      <c r="DJ370" s="172"/>
      <c r="DK370" s="172"/>
      <c r="DL370" s="172"/>
      <c r="DM370" s="172"/>
      <c r="DN370" s="172"/>
      <c r="DO370" s="172"/>
      <c r="DP370" s="172"/>
      <c r="DQ370" s="172"/>
      <c r="DR370" s="172"/>
      <c r="DS370" s="172"/>
      <c r="DT370" s="172"/>
      <c r="DU370" s="172"/>
      <c r="DV370" s="172"/>
      <c r="DW370" s="172"/>
      <c r="DX370" s="172"/>
      <c r="DY370" s="172"/>
      <c r="DZ370" s="172"/>
      <c r="EA370" s="172"/>
      <c r="EB370" s="172"/>
      <c r="EC370" s="172"/>
      <c r="ED370" s="172"/>
      <c r="EE370" s="172"/>
      <c r="EF370" s="172"/>
      <c r="EG370" s="172"/>
      <c r="EH370" s="172"/>
      <c r="EI370" s="172"/>
      <c r="EJ370" s="172"/>
      <c r="EK370" s="172"/>
      <c r="EL370" s="172"/>
      <c r="EM370" s="172"/>
      <c r="EN370" s="172"/>
      <c r="EO370" s="172"/>
      <c r="EP370" s="230"/>
    </row>
    <row r="371" spans="1:146" s="162" customFormat="1" ht="26.25" x14ac:dyDescent="0.45">
      <c r="A371" s="159">
        <v>8</v>
      </c>
      <c r="B371" s="159">
        <v>1</v>
      </c>
      <c r="C371" s="160" t="s">
        <v>32</v>
      </c>
      <c r="D371" s="160" t="s">
        <v>4</v>
      </c>
      <c r="E371" s="216" t="s">
        <v>176</v>
      </c>
      <c r="F371" s="160" t="s">
        <v>69</v>
      </c>
      <c r="G371" s="159">
        <v>25</v>
      </c>
      <c r="H371" s="215" t="s">
        <v>106</v>
      </c>
      <c r="I371" s="172"/>
      <c r="J371" s="172"/>
      <c r="K371" s="172"/>
      <c r="L371" s="172"/>
      <c r="M371" s="172"/>
      <c r="N371" s="172"/>
      <c r="O371" s="172"/>
      <c r="P371" s="172"/>
      <c r="Q371" s="172"/>
      <c r="R371" s="172"/>
      <c r="S371" s="172"/>
      <c r="T371" s="172"/>
      <c r="U371" s="172"/>
      <c r="V371" s="172"/>
      <c r="W371" s="172"/>
      <c r="X371" s="172"/>
      <c r="Y371" s="172"/>
      <c r="Z371" s="172"/>
      <c r="AA371" s="172"/>
      <c r="AB371" s="172"/>
      <c r="AC371" s="172"/>
      <c r="AD371" s="172"/>
      <c r="AE371" s="172"/>
      <c r="AF371" s="172"/>
      <c r="AG371" s="172"/>
      <c r="AH371" s="172"/>
      <c r="AI371" s="172"/>
      <c r="AJ371" s="172"/>
      <c r="AK371" s="172"/>
      <c r="AL371" s="172"/>
      <c r="AM371" s="172"/>
      <c r="AN371" s="172"/>
      <c r="AO371" s="172"/>
      <c r="AP371" s="172"/>
      <c r="AQ371" s="172"/>
      <c r="AR371" s="172"/>
      <c r="AS371" s="172"/>
      <c r="AT371" s="172"/>
      <c r="AU371" s="172"/>
      <c r="AV371" s="172"/>
      <c r="AW371" s="172"/>
      <c r="AX371" s="172"/>
      <c r="AY371" s="172"/>
      <c r="AZ371" s="172"/>
      <c r="BA371" s="172"/>
      <c r="BB371" s="172"/>
      <c r="BC371" s="172"/>
      <c r="BD371" s="172"/>
      <c r="BE371" s="172"/>
      <c r="BF371" s="172"/>
      <c r="BG371" s="172"/>
      <c r="BH371" s="172"/>
      <c r="BI371" s="172"/>
      <c r="BJ371" s="172"/>
      <c r="BK371" s="172"/>
      <c r="BL371" s="172"/>
      <c r="BM371" s="172"/>
      <c r="BN371" s="172"/>
      <c r="BO371" s="172"/>
      <c r="BP371" s="172"/>
      <c r="BQ371" s="172"/>
      <c r="BR371" s="172"/>
      <c r="BS371" s="172"/>
      <c r="BT371" s="172"/>
      <c r="BU371" s="172"/>
      <c r="BV371" s="172"/>
      <c r="BW371" s="172"/>
      <c r="BX371" s="172"/>
      <c r="BY371" s="172"/>
      <c r="BZ371" s="172"/>
      <c r="CA371" s="172"/>
      <c r="CB371" s="172"/>
      <c r="CC371" s="172"/>
      <c r="CD371" s="172"/>
      <c r="CE371" s="172"/>
      <c r="CF371" s="172"/>
      <c r="CG371" s="172"/>
      <c r="CH371" s="172"/>
      <c r="CI371" s="172"/>
      <c r="CJ371" s="172"/>
      <c r="CK371" s="172"/>
      <c r="CL371" s="172"/>
      <c r="CM371" s="172"/>
      <c r="CN371" s="172"/>
      <c r="CO371" s="172"/>
      <c r="CP371" s="172"/>
      <c r="CQ371" s="172"/>
      <c r="CR371" s="172"/>
      <c r="CS371" s="172"/>
      <c r="CT371" s="172"/>
      <c r="CU371" s="172"/>
      <c r="CV371" s="172"/>
      <c r="CW371" s="172"/>
      <c r="CX371" s="172"/>
      <c r="CY371" s="172"/>
      <c r="CZ371" s="172"/>
      <c r="DA371" s="172"/>
      <c r="DB371" s="172"/>
      <c r="DC371" s="172"/>
      <c r="DD371" s="172"/>
      <c r="DE371" s="172"/>
      <c r="DF371" s="172"/>
      <c r="DG371" s="172"/>
      <c r="DH371" s="172"/>
      <c r="DI371" s="172"/>
      <c r="DJ371" s="172"/>
      <c r="DK371" s="172"/>
      <c r="DL371" s="172"/>
      <c r="DM371" s="172"/>
      <c r="DN371" s="172"/>
      <c r="DO371" s="172"/>
      <c r="DP371" s="172"/>
      <c r="DQ371" s="172"/>
      <c r="DR371" s="172"/>
      <c r="DS371" s="172"/>
      <c r="DT371" s="172"/>
      <c r="DU371" s="172"/>
      <c r="DV371" s="172"/>
      <c r="DW371" s="172"/>
      <c r="DX371" s="172"/>
      <c r="DY371" s="172"/>
      <c r="DZ371" s="172"/>
      <c r="EA371" s="172"/>
      <c r="EB371" s="172"/>
      <c r="EC371" s="172"/>
      <c r="ED371" s="172"/>
      <c r="EE371" s="172"/>
      <c r="EF371" s="172"/>
      <c r="EG371" s="172"/>
      <c r="EH371" s="172"/>
      <c r="EI371" s="172"/>
      <c r="EJ371" s="172"/>
      <c r="EK371" s="172"/>
      <c r="EL371" s="172"/>
      <c r="EM371" s="172"/>
      <c r="EN371" s="172"/>
      <c r="EO371" s="172"/>
      <c r="EP371" s="230"/>
    </row>
    <row r="372" spans="1:146" s="162" customFormat="1" x14ac:dyDescent="0.45">
      <c r="A372" s="159">
        <v>8</v>
      </c>
      <c r="B372" s="159">
        <v>1</v>
      </c>
      <c r="C372" s="160" t="s">
        <v>32</v>
      </c>
      <c r="D372" s="160" t="s">
        <v>0</v>
      </c>
      <c r="E372" s="216" t="s">
        <v>169</v>
      </c>
      <c r="F372" s="160" t="s">
        <v>69</v>
      </c>
      <c r="G372" s="159">
        <v>4</v>
      </c>
      <c r="H372" s="215" t="s">
        <v>106</v>
      </c>
      <c r="I372" s="172"/>
      <c r="J372" s="172"/>
      <c r="K372" s="172"/>
      <c r="L372" s="172"/>
      <c r="M372" s="172"/>
      <c r="N372" s="172"/>
      <c r="O372" s="172"/>
      <c r="P372" s="172"/>
      <c r="Q372" s="172"/>
      <c r="R372" s="172"/>
      <c r="S372" s="172"/>
      <c r="T372" s="172"/>
      <c r="U372" s="172"/>
      <c r="V372" s="172"/>
      <c r="W372" s="172"/>
      <c r="X372" s="172"/>
      <c r="Y372" s="172"/>
      <c r="Z372" s="172"/>
      <c r="AA372" s="172"/>
      <c r="AB372" s="172"/>
      <c r="AC372" s="172"/>
      <c r="AD372" s="172"/>
      <c r="AE372" s="172"/>
      <c r="AF372" s="172"/>
      <c r="AG372" s="172"/>
      <c r="AH372" s="172"/>
      <c r="AI372" s="172"/>
      <c r="AJ372" s="172"/>
      <c r="AK372" s="172"/>
      <c r="AL372" s="172"/>
      <c r="AM372" s="172"/>
      <c r="AN372" s="172"/>
      <c r="AO372" s="172"/>
      <c r="AP372" s="172"/>
      <c r="AQ372" s="172"/>
      <c r="AR372" s="172"/>
      <c r="AS372" s="172"/>
      <c r="AT372" s="172"/>
      <c r="AU372" s="172"/>
      <c r="AV372" s="172"/>
      <c r="AW372" s="172"/>
      <c r="AX372" s="172"/>
      <c r="AY372" s="172"/>
      <c r="AZ372" s="172"/>
      <c r="BA372" s="172"/>
      <c r="BB372" s="172"/>
      <c r="BC372" s="172"/>
      <c r="BD372" s="172"/>
      <c r="BE372" s="172"/>
      <c r="BF372" s="172"/>
      <c r="BG372" s="172"/>
      <c r="BH372" s="172"/>
      <c r="BI372" s="172"/>
      <c r="BJ372" s="172"/>
      <c r="BK372" s="172"/>
      <c r="BL372" s="172"/>
      <c r="BM372" s="172"/>
      <c r="BN372" s="172"/>
      <c r="BO372" s="172"/>
      <c r="BP372" s="172"/>
      <c r="BQ372" s="172"/>
      <c r="BR372" s="172"/>
      <c r="BS372" s="172"/>
      <c r="BT372" s="172"/>
      <c r="BU372" s="172"/>
      <c r="BV372" s="172"/>
      <c r="BW372" s="172"/>
      <c r="BX372" s="172"/>
      <c r="BY372" s="172"/>
      <c r="BZ372" s="172"/>
      <c r="CA372" s="172"/>
      <c r="CB372" s="172"/>
      <c r="CC372" s="172"/>
      <c r="CD372" s="172"/>
      <c r="CE372" s="172"/>
      <c r="CF372" s="172"/>
      <c r="CG372" s="172"/>
      <c r="CH372" s="172"/>
      <c r="CI372" s="172"/>
      <c r="CJ372" s="172"/>
      <c r="CK372" s="172"/>
      <c r="CL372" s="172"/>
      <c r="CM372" s="172"/>
      <c r="CN372" s="172"/>
      <c r="CO372" s="172"/>
      <c r="CP372" s="172"/>
      <c r="CQ372" s="172"/>
      <c r="CR372" s="172"/>
      <c r="CS372" s="172"/>
      <c r="CT372" s="172"/>
      <c r="CU372" s="172"/>
      <c r="CV372" s="172"/>
      <c r="CW372" s="172"/>
      <c r="CX372" s="172"/>
      <c r="CY372" s="172"/>
      <c r="CZ372" s="172"/>
      <c r="DA372" s="172"/>
      <c r="DB372" s="172"/>
      <c r="DC372" s="172"/>
      <c r="DD372" s="172"/>
      <c r="DE372" s="172"/>
      <c r="DF372" s="172"/>
      <c r="DG372" s="172"/>
      <c r="DH372" s="172"/>
      <c r="DI372" s="172"/>
      <c r="DJ372" s="172"/>
      <c r="DK372" s="172"/>
      <c r="DL372" s="172"/>
      <c r="DM372" s="172"/>
      <c r="DN372" s="172"/>
      <c r="DO372" s="172"/>
      <c r="DP372" s="172"/>
      <c r="DQ372" s="172"/>
      <c r="DR372" s="172"/>
      <c r="DS372" s="172"/>
      <c r="DT372" s="172"/>
      <c r="DU372" s="172"/>
      <c r="DV372" s="172"/>
      <c r="DW372" s="172"/>
      <c r="DX372" s="172"/>
      <c r="DY372" s="172"/>
      <c r="DZ372" s="172"/>
      <c r="EA372" s="172"/>
      <c r="EB372" s="172"/>
      <c r="EC372" s="172"/>
      <c r="ED372" s="172"/>
      <c r="EE372" s="172"/>
      <c r="EF372" s="172"/>
      <c r="EG372" s="172"/>
      <c r="EH372" s="172"/>
      <c r="EI372" s="172"/>
      <c r="EJ372" s="172"/>
      <c r="EK372" s="172"/>
      <c r="EL372" s="172"/>
      <c r="EM372" s="172"/>
      <c r="EN372" s="172"/>
      <c r="EO372" s="172"/>
      <c r="EP372" s="230"/>
    </row>
    <row r="373" spans="1:146" s="162" customFormat="1" x14ac:dyDescent="0.45">
      <c r="A373" s="159">
        <v>8</v>
      </c>
      <c r="B373" s="159">
        <v>1</v>
      </c>
      <c r="C373" s="160" t="s">
        <v>32</v>
      </c>
      <c r="D373" s="160" t="s">
        <v>83</v>
      </c>
      <c r="E373" s="216" t="s">
        <v>175</v>
      </c>
      <c r="F373" s="160" t="s">
        <v>69</v>
      </c>
      <c r="G373" s="159">
        <v>208</v>
      </c>
      <c r="H373" s="215" t="s">
        <v>106</v>
      </c>
      <c r="I373" s="172"/>
      <c r="J373" s="172"/>
      <c r="K373" s="172"/>
      <c r="L373" s="172"/>
      <c r="M373" s="172"/>
      <c r="N373" s="172"/>
      <c r="O373" s="172"/>
      <c r="P373" s="172"/>
      <c r="Q373" s="172"/>
      <c r="R373" s="172"/>
      <c r="S373" s="172"/>
      <c r="T373" s="172"/>
      <c r="U373" s="172"/>
      <c r="V373" s="172"/>
      <c r="W373" s="172"/>
      <c r="X373" s="172"/>
      <c r="Y373" s="172"/>
      <c r="Z373" s="172"/>
      <c r="AA373" s="172"/>
      <c r="AB373" s="172"/>
      <c r="AC373" s="172"/>
      <c r="AD373" s="172"/>
      <c r="AE373" s="172"/>
      <c r="AF373" s="172"/>
      <c r="AG373" s="172"/>
      <c r="AH373" s="172"/>
      <c r="AI373" s="172"/>
      <c r="AJ373" s="172"/>
      <c r="AK373" s="172"/>
      <c r="AL373" s="172"/>
      <c r="AM373" s="172"/>
      <c r="AN373" s="172"/>
      <c r="AO373" s="172"/>
      <c r="AP373" s="172"/>
      <c r="AQ373" s="172"/>
      <c r="AR373" s="172"/>
      <c r="AS373" s="172"/>
      <c r="AT373" s="172"/>
      <c r="AU373" s="172"/>
      <c r="AV373" s="172"/>
      <c r="AW373" s="172"/>
      <c r="AX373" s="172"/>
      <c r="AY373" s="172"/>
      <c r="AZ373" s="172"/>
      <c r="BA373" s="172"/>
      <c r="BB373" s="172"/>
      <c r="BC373" s="172"/>
      <c r="BD373" s="172"/>
      <c r="BE373" s="172"/>
      <c r="BF373" s="172"/>
      <c r="BG373" s="172"/>
      <c r="BH373" s="172"/>
      <c r="BI373" s="172"/>
      <c r="BJ373" s="172"/>
      <c r="BK373" s="172"/>
      <c r="BL373" s="172"/>
      <c r="BM373" s="172"/>
      <c r="BN373" s="172"/>
      <c r="BO373" s="172"/>
      <c r="BP373" s="172"/>
      <c r="BQ373" s="172"/>
      <c r="BR373" s="172"/>
      <c r="BS373" s="172"/>
      <c r="BT373" s="172"/>
      <c r="BU373" s="172"/>
      <c r="BV373" s="172"/>
      <c r="BW373" s="172"/>
      <c r="BX373" s="172"/>
      <c r="BY373" s="172"/>
      <c r="BZ373" s="172"/>
      <c r="CA373" s="172"/>
      <c r="CB373" s="172"/>
      <c r="CC373" s="172"/>
      <c r="CD373" s="172"/>
      <c r="CE373" s="172"/>
      <c r="CF373" s="172"/>
      <c r="CG373" s="172"/>
      <c r="CH373" s="172"/>
      <c r="CI373" s="172"/>
      <c r="CJ373" s="172"/>
      <c r="CK373" s="172"/>
      <c r="CL373" s="172"/>
      <c r="CM373" s="172"/>
      <c r="CN373" s="172"/>
      <c r="CO373" s="172"/>
      <c r="CP373" s="172"/>
      <c r="CQ373" s="172"/>
      <c r="CR373" s="172"/>
      <c r="CS373" s="172"/>
      <c r="CT373" s="172"/>
      <c r="CU373" s="172"/>
      <c r="CV373" s="172"/>
      <c r="CW373" s="172"/>
      <c r="CX373" s="172"/>
      <c r="CY373" s="172"/>
      <c r="CZ373" s="172"/>
      <c r="DA373" s="172"/>
      <c r="DB373" s="172"/>
      <c r="DC373" s="172"/>
      <c r="DD373" s="172"/>
      <c r="DE373" s="172"/>
      <c r="DF373" s="172"/>
      <c r="DG373" s="172"/>
      <c r="DH373" s="172"/>
      <c r="DI373" s="172"/>
      <c r="DJ373" s="172"/>
      <c r="DK373" s="172"/>
      <c r="DL373" s="172"/>
      <c r="DM373" s="172"/>
      <c r="DN373" s="172"/>
      <c r="DO373" s="172"/>
      <c r="DP373" s="172"/>
      <c r="DQ373" s="172"/>
      <c r="DR373" s="172"/>
      <c r="DS373" s="172"/>
      <c r="DT373" s="172"/>
      <c r="DU373" s="172"/>
      <c r="DV373" s="172"/>
      <c r="DW373" s="172"/>
      <c r="DX373" s="172"/>
      <c r="DY373" s="172"/>
      <c r="DZ373" s="172"/>
      <c r="EA373" s="172"/>
      <c r="EB373" s="172"/>
      <c r="EC373" s="172"/>
      <c r="ED373" s="172"/>
      <c r="EE373" s="172"/>
      <c r="EF373" s="172"/>
      <c r="EG373" s="172"/>
      <c r="EH373" s="172"/>
      <c r="EI373" s="172"/>
      <c r="EJ373" s="172"/>
      <c r="EK373" s="172"/>
      <c r="EL373" s="172"/>
      <c r="EM373" s="172"/>
      <c r="EN373" s="172"/>
      <c r="EO373" s="172"/>
      <c r="EP373" s="230"/>
    </row>
    <row r="374" spans="1:146" s="162" customFormat="1" x14ac:dyDescent="0.45">
      <c r="A374" s="159">
        <v>8</v>
      </c>
      <c r="B374" s="159">
        <v>1</v>
      </c>
      <c r="C374" s="160" t="s">
        <v>32</v>
      </c>
      <c r="D374" s="160" t="s">
        <v>83</v>
      </c>
      <c r="E374" s="216" t="s">
        <v>177</v>
      </c>
      <c r="F374" s="160" t="s">
        <v>69</v>
      </c>
      <c r="G374" s="159">
        <v>6</v>
      </c>
      <c r="H374" s="215" t="s">
        <v>106</v>
      </c>
      <c r="I374" s="172"/>
      <c r="J374" s="172"/>
      <c r="K374" s="172"/>
      <c r="L374" s="172"/>
      <c r="M374" s="172"/>
      <c r="N374" s="172"/>
      <c r="O374" s="172"/>
      <c r="P374" s="172"/>
      <c r="Q374" s="172"/>
      <c r="R374" s="172"/>
      <c r="S374" s="172"/>
      <c r="T374" s="172"/>
      <c r="U374" s="172"/>
      <c r="V374" s="172"/>
      <c r="W374" s="172"/>
      <c r="X374" s="172"/>
      <c r="Y374" s="172"/>
      <c r="Z374" s="172"/>
      <c r="AA374" s="172"/>
      <c r="AB374" s="172"/>
      <c r="AC374" s="172"/>
      <c r="AD374" s="172"/>
      <c r="AE374" s="172"/>
      <c r="AF374" s="172"/>
      <c r="AG374" s="172"/>
      <c r="AH374" s="172"/>
      <c r="AI374" s="172"/>
      <c r="AJ374" s="172"/>
      <c r="AK374" s="172"/>
      <c r="AL374" s="172"/>
      <c r="AM374" s="172"/>
      <c r="AN374" s="172"/>
      <c r="AO374" s="172"/>
      <c r="AP374" s="172"/>
      <c r="AQ374" s="172"/>
      <c r="AR374" s="172"/>
      <c r="AS374" s="172"/>
      <c r="AT374" s="172"/>
      <c r="AU374" s="172"/>
      <c r="AV374" s="172"/>
      <c r="AW374" s="172"/>
      <c r="AX374" s="172"/>
      <c r="AY374" s="172"/>
      <c r="AZ374" s="172"/>
      <c r="BA374" s="172"/>
      <c r="BB374" s="172"/>
      <c r="BC374" s="172"/>
      <c r="BD374" s="172"/>
      <c r="BE374" s="172"/>
      <c r="BF374" s="172"/>
      <c r="BG374" s="172"/>
      <c r="BH374" s="172"/>
      <c r="BI374" s="172"/>
      <c r="BJ374" s="172"/>
      <c r="BK374" s="172"/>
      <c r="BL374" s="172"/>
      <c r="BM374" s="172"/>
      <c r="BN374" s="172"/>
      <c r="BO374" s="172"/>
      <c r="BP374" s="172"/>
      <c r="BQ374" s="172"/>
      <c r="BR374" s="172"/>
      <c r="BS374" s="172"/>
      <c r="BT374" s="172"/>
      <c r="BU374" s="172"/>
      <c r="BV374" s="172"/>
      <c r="BW374" s="172"/>
      <c r="BX374" s="172"/>
      <c r="BY374" s="172"/>
      <c r="BZ374" s="172"/>
      <c r="CA374" s="172"/>
      <c r="CB374" s="172"/>
      <c r="CC374" s="172"/>
      <c r="CD374" s="172"/>
      <c r="CE374" s="172"/>
      <c r="CF374" s="172"/>
      <c r="CG374" s="172"/>
      <c r="CH374" s="172"/>
      <c r="CI374" s="172"/>
      <c r="CJ374" s="172"/>
      <c r="CK374" s="172"/>
      <c r="CL374" s="172"/>
      <c r="CM374" s="172"/>
      <c r="CN374" s="172"/>
      <c r="CO374" s="172"/>
      <c r="CP374" s="172"/>
      <c r="CQ374" s="172"/>
      <c r="CR374" s="172"/>
      <c r="CS374" s="172"/>
      <c r="CT374" s="172"/>
      <c r="CU374" s="172"/>
      <c r="CV374" s="172"/>
      <c r="CW374" s="172"/>
      <c r="CX374" s="172"/>
      <c r="CY374" s="172"/>
      <c r="CZ374" s="172"/>
      <c r="DA374" s="172"/>
      <c r="DB374" s="172"/>
      <c r="DC374" s="172"/>
      <c r="DD374" s="172"/>
      <c r="DE374" s="172"/>
      <c r="DF374" s="172"/>
      <c r="DG374" s="172"/>
      <c r="DH374" s="172"/>
      <c r="DI374" s="172"/>
      <c r="DJ374" s="172"/>
      <c r="DK374" s="172"/>
      <c r="DL374" s="172"/>
      <c r="DM374" s="172"/>
      <c r="DN374" s="172"/>
      <c r="DO374" s="172"/>
      <c r="DP374" s="172"/>
      <c r="DQ374" s="172"/>
      <c r="DR374" s="172"/>
      <c r="DS374" s="172"/>
      <c r="DT374" s="172"/>
      <c r="DU374" s="172"/>
      <c r="DV374" s="172"/>
      <c r="DW374" s="172"/>
      <c r="DX374" s="172"/>
      <c r="DY374" s="172"/>
      <c r="DZ374" s="172"/>
      <c r="EA374" s="172"/>
      <c r="EB374" s="172"/>
      <c r="EC374" s="172"/>
      <c r="ED374" s="172"/>
      <c r="EE374" s="172"/>
      <c r="EF374" s="172"/>
      <c r="EG374" s="172"/>
      <c r="EH374" s="172"/>
      <c r="EI374" s="172"/>
      <c r="EJ374" s="172"/>
      <c r="EK374" s="172"/>
      <c r="EL374" s="172"/>
      <c r="EM374" s="172"/>
      <c r="EN374" s="172"/>
      <c r="EO374" s="172"/>
      <c r="EP374" s="230"/>
    </row>
    <row r="375" spans="1:146" s="162" customFormat="1" x14ac:dyDescent="0.45">
      <c r="A375" s="159">
        <v>8</v>
      </c>
      <c r="B375" s="159">
        <v>1</v>
      </c>
      <c r="C375" s="160" t="s">
        <v>32</v>
      </c>
      <c r="D375" s="160" t="s">
        <v>83</v>
      </c>
      <c r="E375" s="216" t="s">
        <v>172</v>
      </c>
      <c r="F375" s="160" t="s">
        <v>69</v>
      </c>
      <c r="G375" s="159">
        <v>16</v>
      </c>
      <c r="H375" s="215" t="s">
        <v>106</v>
      </c>
      <c r="I375" s="172"/>
      <c r="J375" s="172"/>
      <c r="K375" s="172"/>
      <c r="L375" s="172"/>
      <c r="M375" s="172"/>
      <c r="N375" s="172"/>
      <c r="O375" s="172"/>
      <c r="P375" s="172"/>
      <c r="Q375" s="172"/>
      <c r="R375" s="172"/>
      <c r="S375" s="172"/>
      <c r="T375" s="172"/>
      <c r="U375" s="172"/>
      <c r="V375" s="172"/>
      <c r="W375" s="172"/>
      <c r="X375" s="172"/>
      <c r="Y375" s="172"/>
      <c r="Z375" s="172"/>
      <c r="AA375" s="172"/>
      <c r="AB375" s="172"/>
      <c r="AC375" s="172"/>
      <c r="AD375" s="172"/>
      <c r="AE375" s="172"/>
      <c r="AF375" s="172"/>
      <c r="AG375" s="172"/>
      <c r="AH375" s="172"/>
      <c r="AI375" s="172"/>
      <c r="AJ375" s="172"/>
      <c r="AK375" s="172"/>
      <c r="AL375" s="172"/>
      <c r="AM375" s="172"/>
      <c r="AN375" s="172"/>
      <c r="AO375" s="172"/>
      <c r="AP375" s="172"/>
      <c r="AQ375" s="172"/>
      <c r="AR375" s="172"/>
      <c r="AS375" s="172"/>
      <c r="AT375" s="172"/>
      <c r="AU375" s="172"/>
      <c r="AV375" s="172"/>
      <c r="AW375" s="172"/>
      <c r="AX375" s="172"/>
      <c r="AY375" s="172"/>
      <c r="AZ375" s="172"/>
      <c r="BA375" s="172"/>
      <c r="BB375" s="172"/>
      <c r="BC375" s="172"/>
      <c r="BD375" s="172"/>
      <c r="BE375" s="172"/>
      <c r="BF375" s="172"/>
      <c r="BG375" s="172"/>
      <c r="BH375" s="172"/>
      <c r="BI375" s="172"/>
      <c r="BJ375" s="172"/>
      <c r="BK375" s="172"/>
      <c r="BL375" s="172"/>
      <c r="BM375" s="172"/>
      <c r="BN375" s="172"/>
      <c r="BO375" s="172"/>
      <c r="BP375" s="172"/>
      <c r="BQ375" s="172"/>
      <c r="BR375" s="172"/>
      <c r="BS375" s="172"/>
      <c r="BT375" s="172"/>
      <c r="BU375" s="172"/>
      <c r="BV375" s="172"/>
      <c r="BW375" s="172"/>
      <c r="BX375" s="172"/>
      <c r="BY375" s="172"/>
      <c r="BZ375" s="172"/>
      <c r="CA375" s="172"/>
      <c r="CB375" s="172"/>
      <c r="CC375" s="172"/>
      <c r="CD375" s="172"/>
      <c r="CE375" s="172"/>
      <c r="CF375" s="172"/>
      <c r="CG375" s="172"/>
      <c r="CH375" s="172"/>
      <c r="CI375" s="172"/>
      <c r="CJ375" s="172"/>
      <c r="CK375" s="172"/>
      <c r="CL375" s="172"/>
      <c r="CM375" s="172"/>
      <c r="CN375" s="172"/>
      <c r="CO375" s="172"/>
      <c r="CP375" s="172"/>
      <c r="CQ375" s="172"/>
      <c r="CR375" s="172"/>
      <c r="CS375" s="172"/>
      <c r="CT375" s="172"/>
      <c r="CU375" s="172"/>
      <c r="CV375" s="172"/>
      <c r="CW375" s="172"/>
      <c r="CX375" s="172"/>
      <c r="CY375" s="172"/>
      <c r="CZ375" s="172"/>
      <c r="DA375" s="172"/>
      <c r="DB375" s="172"/>
      <c r="DC375" s="172"/>
      <c r="DD375" s="172"/>
      <c r="DE375" s="172"/>
      <c r="DF375" s="172"/>
      <c r="DG375" s="172"/>
      <c r="DH375" s="172"/>
      <c r="DI375" s="172"/>
      <c r="DJ375" s="172"/>
      <c r="DK375" s="172"/>
      <c r="DL375" s="172"/>
      <c r="DM375" s="172"/>
      <c r="DN375" s="172"/>
      <c r="DO375" s="172"/>
      <c r="DP375" s="172"/>
      <c r="DQ375" s="172"/>
      <c r="DR375" s="172"/>
      <c r="DS375" s="172"/>
      <c r="DT375" s="172"/>
      <c r="DU375" s="172"/>
      <c r="DV375" s="172"/>
      <c r="DW375" s="172"/>
      <c r="DX375" s="172"/>
      <c r="DY375" s="172"/>
      <c r="DZ375" s="172"/>
      <c r="EA375" s="172"/>
      <c r="EB375" s="172"/>
      <c r="EC375" s="172"/>
      <c r="ED375" s="172"/>
      <c r="EE375" s="172"/>
      <c r="EF375" s="172"/>
      <c r="EG375" s="172"/>
      <c r="EH375" s="172"/>
      <c r="EI375" s="172"/>
      <c r="EJ375" s="172"/>
      <c r="EK375" s="172"/>
      <c r="EL375" s="172"/>
      <c r="EM375" s="172"/>
      <c r="EN375" s="172"/>
      <c r="EO375" s="172"/>
      <c r="EP375" s="230"/>
    </row>
    <row r="376" spans="1:146" s="162" customFormat="1" ht="26.25" x14ac:dyDescent="0.45">
      <c r="A376" s="159">
        <v>8</v>
      </c>
      <c r="B376" s="159">
        <v>1</v>
      </c>
      <c r="C376" s="160" t="s">
        <v>32</v>
      </c>
      <c r="D376" s="160" t="s">
        <v>1</v>
      </c>
      <c r="E376" s="216" t="s">
        <v>170</v>
      </c>
      <c r="F376" s="160" t="s">
        <v>69</v>
      </c>
      <c r="G376" s="159">
        <v>61</v>
      </c>
      <c r="H376" s="215" t="s">
        <v>106</v>
      </c>
      <c r="I376" s="172"/>
      <c r="J376" s="172"/>
      <c r="K376" s="172"/>
      <c r="L376" s="172"/>
      <c r="M376" s="172"/>
      <c r="N376" s="172"/>
      <c r="O376" s="172"/>
      <c r="P376" s="172"/>
      <c r="Q376" s="172"/>
      <c r="R376" s="172"/>
      <c r="S376" s="172"/>
      <c r="T376" s="172"/>
      <c r="U376" s="172"/>
      <c r="V376" s="172"/>
      <c r="W376" s="172"/>
      <c r="X376" s="172"/>
      <c r="Y376" s="172"/>
      <c r="Z376" s="172"/>
      <c r="AA376" s="172"/>
      <c r="AB376" s="172"/>
      <c r="AC376" s="172"/>
      <c r="AD376" s="172"/>
      <c r="AE376" s="172"/>
      <c r="AF376" s="172"/>
      <c r="AG376" s="172"/>
      <c r="AH376" s="172"/>
      <c r="AI376" s="172"/>
      <c r="AJ376" s="172"/>
      <c r="AK376" s="172"/>
      <c r="AL376" s="172"/>
      <c r="AM376" s="172"/>
      <c r="AN376" s="172"/>
      <c r="AO376" s="172"/>
      <c r="AP376" s="172"/>
      <c r="AQ376" s="172"/>
      <c r="AR376" s="172"/>
      <c r="AS376" s="172"/>
      <c r="AT376" s="172"/>
      <c r="AU376" s="172"/>
      <c r="AV376" s="172"/>
      <c r="AW376" s="172"/>
      <c r="AX376" s="172"/>
      <c r="AY376" s="172"/>
      <c r="AZ376" s="172"/>
      <c r="BA376" s="172"/>
      <c r="BB376" s="172"/>
      <c r="BC376" s="172"/>
      <c r="BD376" s="172"/>
      <c r="BE376" s="172"/>
      <c r="BF376" s="172"/>
      <c r="BG376" s="172"/>
      <c r="BH376" s="172"/>
      <c r="BI376" s="172"/>
      <c r="BJ376" s="172"/>
      <c r="BK376" s="172"/>
      <c r="BL376" s="172"/>
      <c r="BM376" s="172"/>
      <c r="BN376" s="172"/>
      <c r="BO376" s="172"/>
      <c r="BP376" s="172"/>
      <c r="BQ376" s="172"/>
      <c r="BR376" s="172"/>
      <c r="BS376" s="172"/>
      <c r="BT376" s="172"/>
      <c r="BU376" s="172"/>
      <c r="BV376" s="172"/>
      <c r="BW376" s="172"/>
      <c r="BX376" s="172"/>
      <c r="BY376" s="172"/>
      <c r="BZ376" s="172"/>
      <c r="CA376" s="172"/>
      <c r="CB376" s="172"/>
      <c r="CC376" s="172"/>
      <c r="CD376" s="172"/>
      <c r="CE376" s="172"/>
      <c r="CF376" s="172"/>
      <c r="CG376" s="172"/>
      <c r="CH376" s="172"/>
      <c r="CI376" s="172"/>
      <c r="CJ376" s="172"/>
      <c r="CK376" s="172"/>
      <c r="CL376" s="172"/>
      <c r="CM376" s="172"/>
      <c r="CN376" s="172"/>
      <c r="CO376" s="172"/>
      <c r="CP376" s="172"/>
      <c r="CQ376" s="172"/>
      <c r="CR376" s="172"/>
      <c r="CS376" s="172"/>
      <c r="CT376" s="172"/>
      <c r="CU376" s="172"/>
      <c r="CV376" s="172"/>
      <c r="CW376" s="172"/>
      <c r="CX376" s="172"/>
      <c r="CY376" s="172"/>
      <c r="CZ376" s="172"/>
      <c r="DA376" s="172"/>
      <c r="DB376" s="172"/>
      <c r="DC376" s="172"/>
      <c r="DD376" s="172"/>
      <c r="DE376" s="172"/>
      <c r="DF376" s="172"/>
      <c r="DG376" s="172"/>
      <c r="DH376" s="172"/>
      <c r="DI376" s="172"/>
      <c r="DJ376" s="172"/>
      <c r="DK376" s="172"/>
      <c r="DL376" s="172"/>
      <c r="DM376" s="172"/>
      <c r="DN376" s="172"/>
      <c r="DO376" s="172"/>
      <c r="DP376" s="172"/>
      <c r="DQ376" s="172"/>
      <c r="DR376" s="172"/>
      <c r="DS376" s="172"/>
      <c r="DT376" s="172"/>
      <c r="DU376" s="172"/>
      <c r="DV376" s="172"/>
      <c r="DW376" s="172"/>
      <c r="DX376" s="172"/>
      <c r="DY376" s="172"/>
      <c r="DZ376" s="172"/>
      <c r="EA376" s="172"/>
      <c r="EB376" s="172"/>
      <c r="EC376" s="172"/>
      <c r="ED376" s="172"/>
      <c r="EE376" s="172"/>
      <c r="EF376" s="172"/>
      <c r="EG376" s="172"/>
      <c r="EH376" s="172"/>
      <c r="EI376" s="172"/>
      <c r="EJ376" s="172"/>
      <c r="EK376" s="172"/>
      <c r="EL376" s="172"/>
      <c r="EM376" s="172"/>
      <c r="EN376" s="172"/>
      <c r="EO376" s="172"/>
      <c r="EP376" s="230"/>
    </row>
    <row r="377" spans="1:146" s="162" customFormat="1" x14ac:dyDescent="0.45">
      <c r="A377" s="159">
        <v>8</v>
      </c>
      <c r="B377" s="159">
        <v>1</v>
      </c>
      <c r="C377" s="160" t="s">
        <v>32</v>
      </c>
      <c r="D377" s="160" t="s">
        <v>1</v>
      </c>
      <c r="E377" s="216" t="s">
        <v>171</v>
      </c>
      <c r="F377" s="160" t="s">
        <v>69</v>
      </c>
      <c r="G377" s="159">
        <v>35</v>
      </c>
      <c r="H377" s="215" t="s">
        <v>106</v>
      </c>
      <c r="I377" s="172"/>
      <c r="J377" s="172"/>
      <c r="K377" s="172"/>
      <c r="L377" s="172"/>
      <c r="M377" s="172"/>
      <c r="N377" s="172"/>
      <c r="O377" s="172"/>
      <c r="P377" s="172"/>
      <c r="Q377" s="172"/>
      <c r="R377" s="172"/>
      <c r="S377" s="172"/>
      <c r="T377" s="172"/>
      <c r="U377" s="172"/>
      <c r="V377" s="172"/>
      <c r="W377" s="172"/>
      <c r="X377" s="172"/>
      <c r="Y377" s="172"/>
      <c r="Z377" s="172"/>
      <c r="AA377" s="172"/>
      <c r="AB377" s="172"/>
      <c r="AC377" s="172"/>
      <c r="AD377" s="172"/>
      <c r="AE377" s="172"/>
      <c r="AF377" s="172"/>
      <c r="AG377" s="172"/>
      <c r="AH377" s="172"/>
      <c r="AI377" s="172"/>
      <c r="AJ377" s="172"/>
      <c r="AK377" s="172"/>
      <c r="AL377" s="172"/>
      <c r="AM377" s="172"/>
      <c r="AN377" s="172"/>
      <c r="AO377" s="172"/>
      <c r="AP377" s="172"/>
      <c r="AQ377" s="172"/>
      <c r="AR377" s="172"/>
      <c r="AS377" s="172"/>
      <c r="AT377" s="172"/>
      <c r="AU377" s="172"/>
      <c r="AV377" s="172"/>
      <c r="AW377" s="172"/>
      <c r="AX377" s="172"/>
      <c r="AY377" s="172"/>
      <c r="AZ377" s="172"/>
      <c r="BA377" s="172"/>
      <c r="BB377" s="172"/>
      <c r="BC377" s="172"/>
      <c r="BD377" s="172"/>
      <c r="BE377" s="172"/>
      <c r="BF377" s="172"/>
      <c r="BG377" s="172"/>
      <c r="BH377" s="172"/>
      <c r="BI377" s="172"/>
      <c r="BJ377" s="172"/>
      <c r="BK377" s="172"/>
      <c r="BL377" s="172"/>
      <c r="BM377" s="172"/>
      <c r="BN377" s="172"/>
      <c r="BO377" s="172"/>
      <c r="BP377" s="172"/>
      <c r="BQ377" s="172"/>
      <c r="BR377" s="172"/>
      <c r="BS377" s="172"/>
      <c r="BT377" s="172"/>
      <c r="BU377" s="172"/>
      <c r="BV377" s="172"/>
      <c r="BW377" s="172"/>
      <c r="BX377" s="172"/>
      <c r="BY377" s="172"/>
      <c r="BZ377" s="172"/>
      <c r="CA377" s="172"/>
      <c r="CB377" s="172"/>
      <c r="CC377" s="172"/>
      <c r="CD377" s="172"/>
      <c r="CE377" s="172"/>
      <c r="CF377" s="172"/>
      <c r="CG377" s="172"/>
      <c r="CH377" s="172"/>
      <c r="CI377" s="172"/>
      <c r="CJ377" s="172"/>
      <c r="CK377" s="172"/>
      <c r="CL377" s="172"/>
      <c r="CM377" s="172"/>
      <c r="CN377" s="172"/>
      <c r="CO377" s="172"/>
      <c r="CP377" s="172"/>
      <c r="CQ377" s="172"/>
      <c r="CR377" s="172"/>
      <c r="CS377" s="172"/>
      <c r="CT377" s="172"/>
      <c r="CU377" s="172"/>
      <c r="CV377" s="172"/>
      <c r="CW377" s="172"/>
      <c r="CX377" s="172"/>
      <c r="CY377" s="172"/>
      <c r="CZ377" s="172"/>
      <c r="DA377" s="172"/>
      <c r="DB377" s="172"/>
      <c r="DC377" s="172"/>
      <c r="DD377" s="172"/>
      <c r="DE377" s="172"/>
      <c r="DF377" s="172"/>
      <c r="DG377" s="172"/>
      <c r="DH377" s="172"/>
      <c r="DI377" s="172"/>
      <c r="DJ377" s="172"/>
      <c r="DK377" s="172"/>
      <c r="DL377" s="172"/>
      <c r="DM377" s="172"/>
      <c r="DN377" s="172"/>
      <c r="DO377" s="172"/>
      <c r="DP377" s="172"/>
      <c r="DQ377" s="172"/>
      <c r="DR377" s="172"/>
      <c r="DS377" s="172"/>
      <c r="DT377" s="172"/>
      <c r="DU377" s="172"/>
      <c r="DV377" s="172"/>
      <c r="DW377" s="172"/>
      <c r="DX377" s="172"/>
      <c r="DY377" s="172"/>
      <c r="DZ377" s="172"/>
      <c r="EA377" s="172"/>
      <c r="EB377" s="172"/>
      <c r="EC377" s="172"/>
      <c r="ED377" s="172"/>
      <c r="EE377" s="172"/>
      <c r="EF377" s="172"/>
      <c r="EG377" s="172"/>
      <c r="EH377" s="172"/>
      <c r="EI377" s="172"/>
      <c r="EJ377" s="172"/>
      <c r="EK377" s="172"/>
      <c r="EL377" s="172"/>
      <c r="EM377" s="172"/>
      <c r="EN377" s="172"/>
      <c r="EO377" s="172"/>
      <c r="EP377" s="230"/>
    </row>
    <row r="378" spans="1:146" s="162" customFormat="1" x14ac:dyDescent="0.45">
      <c r="A378" s="159">
        <v>8</v>
      </c>
      <c r="B378" s="159">
        <v>1</v>
      </c>
      <c r="C378" s="160" t="s">
        <v>32</v>
      </c>
      <c r="D378" s="160" t="s">
        <v>83</v>
      </c>
      <c r="E378" s="216" t="s">
        <v>173</v>
      </c>
      <c r="F378" s="160" t="s">
        <v>69</v>
      </c>
      <c r="G378" s="159">
        <v>19</v>
      </c>
      <c r="H378" s="215" t="s">
        <v>106</v>
      </c>
      <c r="I378" s="172"/>
      <c r="J378" s="172"/>
      <c r="K378" s="172"/>
      <c r="L378" s="172"/>
      <c r="M378" s="172"/>
      <c r="N378" s="172"/>
      <c r="O378" s="172"/>
      <c r="P378" s="172"/>
      <c r="Q378" s="172"/>
      <c r="R378" s="172"/>
      <c r="S378" s="172"/>
      <c r="T378" s="172"/>
      <c r="U378" s="172"/>
      <c r="V378" s="172"/>
      <c r="W378" s="172"/>
      <c r="X378" s="172"/>
      <c r="Y378" s="172"/>
      <c r="Z378" s="172"/>
      <c r="AA378" s="172"/>
      <c r="AB378" s="172"/>
      <c r="AC378" s="172"/>
      <c r="AD378" s="172"/>
      <c r="AE378" s="172"/>
      <c r="AF378" s="172"/>
      <c r="AG378" s="172"/>
      <c r="AH378" s="172"/>
      <c r="AI378" s="172"/>
      <c r="AJ378" s="172"/>
      <c r="AK378" s="172"/>
      <c r="AL378" s="172"/>
      <c r="AM378" s="172"/>
      <c r="AN378" s="172"/>
      <c r="AO378" s="172"/>
      <c r="AP378" s="172"/>
      <c r="AQ378" s="172"/>
      <c r="AR378" s="172"/>
      <c r="AS378" s="172"/>
      <c r="AT378" s="172"/>
      <c r="AU378" s="172"/>
      <c r="AV378" s="172"/>
      <c r="AW378" s="172"/>
      <c r="AX378" s="172"/>
      <c r="AY378" s="172"/>
      <c r="AZ378" s="172"/>
      <c r="BA378" s="172"/>
      <c r="BB378" s="172"/>
      <c r="BC378" s="172"/>
      <c r="BD378" s="172"/>
      <c r="BE378" s="172"/>
      <c r="BF378" s="172"/>
      <c r="BG378" s="172"/>
      <c r="BH378" s="172"/>
      <c r="BI378" s="172"/>
      <c r="BJ378" s="172"/>
      <c r="BK378" s="172"/>
      <c r="BL378" s="172"/>
      <c r="BM378" s="172"/>
      <c r="BN378" s="172"/>
      <c r="BO378" s="172"/>
      <c r="BP378" s="172"/>
      <c r="BQ378" s="172"/>
      <c r="BR378" s="172"/>
      <c r="BS378" s="172"/>
      <c r="BT378" s="172"/>
      <c r="BU378" s="172"/>
      <c r="BV378" s="172"/>
      <c r="BW378" s="172"/>
      <c r="BX378" s="172"/>
      <c r="BY378" s="172"/>
      <c r="BZ378" s="172"/>
      <c r="CA378" s="172"/>
      <c r="CB378" s="172"/>
      <c r="CC378" s="172"/>
      <c r="CD378" s="172"/>
      <c r="CE378" s="172"/>
      <c r="CF378" s="172"/>
      <c r="CG378" s="172"/>
      <c r="CH378" s="172"/>
      <c r="CI378" s="172"/>
      <c r="CJ378" s="172"/>
      <c r="CK378" s="172"/>
      <c r="CL378" s="172"/>
      <c r="CM378" s="172"/>
      <c r="CN378" s="172"/>
      <c r="CO378" s="172"/>
      <c r="CP378" s="172"/>
      <c r="CQ378" s="172"/>
      <c r="CR378" s="172"/>
      <c r="CS378" s="172"/>
      <c r="CT378" s="172"/>
      <c r="CU378" s="172"/>
      <c r="CV378" s="172"/>
      <c r="CW378" s="172"/>
      <c r="CX378" s="172"/>
      <c r="CY378" s="172"/>
      <c r="CZ378" s="172"/>
      <c r="DA378" s="172"/>
      <c r="DB378" s="172"/>
      <c r="DC378" s="172"/>
      <c r="DD378" s="172"/>
      <c r="DE378" s="172"/>
      <c r="DF378" s="172"/>
      <c r="DG378" s="172"/>
      <c r="DH378" s="172"/>
      <c r="DI378" s="172"/>
      <c r="DJ378" s="172"/>
      <c r="DK378" s="172"/>
      <c r="DL378" s="172"/>
      <c r="DM378" s="172"/>
      <c r="DN378" s="172"/>
      <c r="DO378" s="172"/>
      <c r="DP378" s="172"/>
      <c r="DQ378" s="172"/>
      <c r="DR378" s="172"/>
      <c r="DS378" s="172"/>
      <c r="DT378" s="172"/>
      <c r="DU378" s="172"/>
      <c r="DV378" s="172"/>
      <c r="DW378" s="172"/>
      <c r="DX378" s="172"/>
      <c r="DY378" s="172"/>
      <c r="DZ378" s="172"/>
      <c r="EA378" s="172"/>
      <c r="EB378" s="172"/>
      <c r="EC378" s="172"/>
      <c r="ED378" s="172"/>
      <c r="EE378" s="172"/>
      <c r="EF378" s="172"/>
      <c r="EG378" s="172"/>
      <c r="EH378" s="172"/>
      <c r="EI378" s="172"/>
      <c r="EJ378" s="172"/>
      <c r="EK378" s="172"/>
      <c r="EL378" s="172"/>
      <c r="EM378" s="172"/>
      <c r="EN378" s="172"/>
      <c r="EO378" s="172"/>
      <c r="EP378" s="230"/>
    </row>
    <row r="379" spans="1:146" s="162" customFormat="1" x14ac:dyDescent="0.45">
      <c r="A379" s="161">
        <v>8</v>
      </c>
      <c r="B379" s="161">
        <v>2</v>
      </c>
      <c r="C379" s="162" t="s">
        <v>32</v>
      </c>
      <c r="D379" s="162" t="s">
        <v>1</v>
      </c>
      <c r="E379" s="163" t="s">
        <v>2065</v>
      </c>
      <c r="F379" s="162" t="s">
        <v>69</v>
      </c>
      <c r="G379" s="161">
        <v>268</v>
      </c>
      <c r="H379" s="203" t="s">
        <v>106</v>
      </c>
      <c r="I379" s="172"/>
      <c r="J379" s="172"/>
      <c r="K379" s="172"/>
      <c r="L379" s="172"/>
      <c r="M379" s="172"/>
      <c r="N379" s="172"/>
      <c r="O379" s="172"/>
      <c r="P379" s="172"/>
      <c r="Q379" s="172"/>
      <c r="R379" s="172"/>
      <c r="S379" s="172"/>
      <c r="T379" s="172"/>
      <c r="U379" s="172"/>
      <c r="V379" s="172"/>
      <c r="W379" s="172"/>
      <c r="X379" s="172"/>
      <c r="Y379" s="172"/>
      <c r="Z379" s="172"/>
      <c r="AA379" s="172"/>
      <c r="AB379" s="172"/>
      <c r="AC379" s="172"/>
      <c r="AD379" s="172"/>
      <c r="AE379" s="172"/>
      <c r="AF379" s="172"/>
      <c r="AG379" s="172"/>
      <c r="AH379" s="172"/>
      <c r="AI379" s="172"/>
      <c r="AJ379" s="172"/>
      <c r="AK379" s="172"/>
      <c r="AL379" s="172"/>
      <c r="AM379" s="172"/>
      <c r="AN379" s="172"/>
      <c r="AO379" s="172"/>
      <c r="AP379" s="172"/>
      <c r="AQ379" s="172"/>
      <c r="AR379" s="172"/>
      <c r="AS379" s="172"/>
      <c r="AT379" s="172"/>
      <c r="AU379" s="172"/>
      <c r="AV379" s="172"/>
      <c r="AW379" s="172"/>
      <c r="AX379" s="172"/>
      <c r="AY379" s="172"/>
      <c r="AZ379" s="172"/>
      <c r="BA379" s="172"/>
      <c r="BB379" s="172"/>
      <c r="BC379" s="172"/>
      <c r="BD379" s="172"/>
      <c r="BE379" s="172"/>
      <c r="BF379" s="172"/>
      <c r="BG379" s="172"/>
      <c r="BH379" s="172"/>
      <c r="BI379" s="172"/>
      <c r="BJ379" s="172"/>
      <c r="BK379" s="172"/>
      <c r="BL379" s="172"/>
      <c r="BM379" s="172"/>
      <c r="BN379" s="172"/>
      <c r="BO379" s="172"/>
      <c r="BP379" s="172"/>
      <c r="BQ379" s="172"/>
      <c r="BR379" s="172"/>
      <c r="BS379" s="172"/>
      <c r="BT379" s="172"/>
      <c r="BU379" s="172"/>
      <c r="BV379" s="172"/>
      <c r="BW379" s="172"/>
      <c r="BX379" s="172"/>
      <c r="BY379" s="172"/>
      <c r="BZ379" s="172"/>
      <c r="CA379" s="172"/>
      <c r="CB379" s="172"/>
      <c r="CC379" s="172"/>
      <c r="CD379" s="172"/>
      <c r="CE379" s="172"/>
      <c r="CF379" s="172"/>
      <c r="CG379" s="172"/>
      <c r="CH379" s="172"/>
      <c r="CI379" s="172"/>
      <c r="CJ379" s="172"/>
      <c r="CK379" s="172"/>
      <c r="CL379" s="172"/>
      <c r="CM379" s="172"/>
      <c r="CN379" s="172"/>
      <c r="CO379" s="172"/>
      <c r="CP379" s="172"/>
      <c r="CQ379" s="172"/>
      <c r="CR379" s="172"/>
      <c r="CS379" s="172"/>
      <c r="CT379" s="172"/>
      <c r="CU379" s="172"/>
      <c r="CV379" s="172"/>
      <c r="CW379" s="172"/>
      <c r="CX379" s="172"/>
      <c r="CY379" s="172"/>
      <c r="CZ379" s="172"/>
      <c r="DA379" s="172"/>
      <c r="DB379" s="172"/>
      <c r="DC379" s="172"/>
      <c r="DD379" s="172"/>
      <c r="DE379" s="172"/>
      <c r="DF379" s="172"/>
      <c r="DG379" s="172"/>
      <c r="DH379" s="172"/>
      <c r="DI379" s="172"/>
      <c r="DJ379" s="172"/>
      <c r="DK379" s="172"/>
      <c r="DL379" s="172"/>
      <c r="DM379" s="172"/>
      <c r="DN379" s="172"/>
      <c r="DO379" s="172"/>
      <c r="DP379" s="172"/>
      <c r="DQ379" s="172"/>
      <c r="DR379" s="172"/>
      <c r="DS379" s="172"/>
      <c r="DT379" s="172"/>
      <c r="DU379" s="172"/>
      <c r="DV379" s="172"/>
      <c r="DW379" s="172"/>
      <c r="DX379" s="172"/>
      <c r="DY379" s="172"/>
      <c r="DZ379" s="172"/>
      <c r="EA379" s="172"/>
      <c r="EB379" s="172"/>
      <c r="EC379" s="172"/>
      <c r="ED379" s="172"/>
      <c r="EE379" s="172"/>
      <c r="EF379" s="172"/>
      <c r="EG379" s="172"/>
      <c r="EH379" s="172"/>
      <c r="EI379" s="172"/>
      <c r="EJ379" s="172"/>
      <c r="EK379" s="172"/>
      <c r="EL379" s="172"/>
      <c r="EM379" s="172"/>
      <c r="EN379" s="172"/>
      <c r="EO379" s="172"/>
      <c r="EP379" s="230"/>
    </row>
    <row r="380" spans="1:146" s="162" customFormat="1" x14ac:dyDescent="0.45">
      <c r="A380" s="161">
        <v>8</v>
      </c>
      <c r="B380" s="161">
        <v>2</v>
      </c>
      <c r="C380" s="162" t="s">
        <v>32</v>
      </c>
      <c r="D380" s="162" t="s">
        <v>83</v>
      </c>
      <c r="E380" s="163" t="s">
        <v>603</v>
      </c>
      <c r="F380" s="162" t="s">
        <v>69</v>
      </c>
      <c r="G380" s="161">
        <v>31</v>
      </c>
      <c r="H380" s="203" t="s">
        <v>106</v>
      </c>
      <c r="I380" s="172"/>
      <c r="J380" s="172"/>
      <c r="K380" s="172"/>
      <c r="L380" s="172"/>
      <c r="M380" s="172"/>
      <c r="N380" s="172"/>
      <c r="O380" s="172"/>
      <c r="P380" s="172"/>
      <c r="Q380" s="172"/>
      <c r="R380" s="172"/>
      <c r="S380" s="172"/>
      <c r="T380" s="172"/>
      <c r="U380" s="172"/>
      <c r="V380" s="172"/>
      <c r="W380" s="172"/>
      <c r="X380" s="172"/>
      <c r="Y380" s="172"/>
      <c r="Z380" s="172"/>
      <c r="AA380" s="172"/>
      <c r="AB380" s="172"/>
      <c r="AC380" s="172"/>
      <c r="AD380" s="172"/>
      <c r="AE380" s="172"/>
      <c r="AF380" s="172"/>
      <c r="AG380" s="172"/>
      <c r="AH380" s="172"/>
      <c r="AI380" s="172"/>
      <c r="AJ380" s="172"/>
      <c r="AK380" s="172"/>
      <c r="AL380" s="172"/>
      <c r="AM380" s="172"/>
      <c r="AN380" s="172"/>
      <c r="AO380" s="172"/>
      <c r="AP380" s="172"/>
      <c r="AQ380" s="172"/>
      <c r="AR380" s="172"/>
      <c r="AS380" s="172"/>
      <c r="AT380" s="172"/>
      <c r="AU380" s="172"/>
      <c r="AV380" s="172"/>
      <c r="AW380" s="172"/>
      <c r="AX380" s="172"/>
      <c r="AY380" s="172"/>
      <c r="AZ380" s="172"/>
      <c r="BA380" s="172"/>
      <c r="BB380" s="172"/>
      <c r="BC380" s="172"/>
      <c r="BD380" s="172"/>
      <c r="BE380" s="172"/>
      <c r="BF380" s="172"/>
      <c r="BG380" s="172"/>
      <c r="BH380" s="172"/>
      <c r="BI380" s="172"/>
      <c r="BJ380" s="172"/>
      <c r="BK380" s="172"/>
      <c r="BL380" s="172"/>
      <c r="BM380" s="172"/>
      <c r="BN380" s="172"/>
      <c r="BO380" s="172"/>
      <c r="BP380" s="172"/>
      <c r="BQ380" s="172"/>
      <c r="BR380" s="172"/>
      <c r="BS380" s="172"/>
      <c r="BT380" s="172"/>
      <c r="BU380" s="172"/>
      <c r="BV380" s="172"/>
      <c r="BW380" s="172"/>
      <c r="BX380" s="172"/>
      <c r="BY380" s="172"/>
      <c r="BZ380" s="172"/>
      <c r="CA380" s="172"/>
      <c r="CB380" s="172"/>
      <c r="CC380" s="172"/>
      <c r="CD380" s="172"/>
      <c r="CE380" s="172"/>
      <c r="CF380" s="172"/>
      <c r="CG380" s="172"/>
      <c r="CH380" s="172"/>
      <c r="CI380" s="172"/>
      <c r="CJ380" s="172"/>
      <c r="CK380" s="172"/>
      <c r="CL380" s="172"/>
      <c r="CM380" s="172"/>
      <c r="CN380" s="172"/>
      <c r="CO380" s="172"/>
      <c r="CP380" s="172"/>
      <c r="CQ380" s="172"/>
      <c r="CR380" s="172"/>
      <c r="CS380" s="172"/>
      <c r="CT380" s="172"/>
      <c r="CU380" s="172"/>
      <c r="CV380" s="172"/>
      <c r="CW380" s="172"/>
      <c r="CX380" s="172"/>
      <c r="CY380" s="172"/>
      <c r="CZ380" s="172"/>
      <c r="DA380" s="172"/>
      <c r="DB380" s="172"/>
      <c r="DC380" s="172"/>
      <c r="DD380" s="172"/>
      <c r="DE380" s="172"/>
      <c r="DF380" s="172"/>
      <c r="DG380" s="172"/>
      <c r="DH380" s="172"/>
      <c r="DI380" s="172"/>
      <c r="DJ380" s="172"/>
      <c r="DK380" s="172"/>
      <c r="DL380" s="172"/>
      <c r="DM380" s="172"/>
      <c r="DN380" s="172"/>
      <c r="DO380" s="172"/>
      <c r="DP380" s="172"/>
      <c r="DQ380" s="172"/>
      <c r="DR380" s="172"/>
      <c r="DS380" s="172"/>
      <c r="DT380" s="172"/>
      <c r="DU380" s="172"/>
      <c r="DV380" s="172"/>
      <c r="DW380" s="172"/>
      <c r="DX380" s="172"/>
      <c r="DY380" s="172"/>
      <c r="DZ380" s="172"/>
      <c r="EA380" s="172"/>
      <c r="EB380" s="172"/>
      <c r="EC380" s="172"/>
      <c r="ED380" s="172"/>
      <c r="EE380" s="172"/>
      <c r="EF380" s="172"/>
      <c r="EG380" s="172"/>
      <c r="EH380" s="172"/>
      <c r="EI380" s="172"/>
      <c r="EJ380" s="172"/>
      <c r="EK380" s="172"/>
      <c r="EL380" s="172"/>
      <c r="EM380" s="172"/>
      <c r="EN380" s="172"/>
      <c r="EO380" s="172"/>
      <c r="EP380" s="230"/>
    </row>
    <row r="381" spans="1:146" s="162" customFormat="1" x14ac:dyDescent="0.45">
      <c r="A381" s="161">
        <v>8</v>
      </c>
      <c r="B381" s="161">
        <v>2</v>
      </c>
      <c r="C381" s="162" t="s">
        <v>32</v>
      </c>
      <c r="D381" s="162" t="s">
        <v>0</v>
      </c>
      <c r="E381" s="163" t="s">
        <v>597</v>
      </c>
      <c r="F381" s="162" t="s">
        <v>69</v>
      </c>
      <c r="G381" s="161">
        <v>6</v>
      </c>
      <c r="H381" s="203" t="s">
        <v>106</v>
      </c>
      <c r="I381" s="172"/>
      <c r="J381" s="172"/>
      <c r="K381" s="172"/>
      <c r="L381" s="172"/>
      <c r="M381" s="172"/>
      <c r="N381" s="172"/>
      <c r="O381" s="172"/>
      <c r="P381" s="172"/>
      <c r="Q381" s="172"/>
      <c r="R381" s="172"/>
      <c r="S381" s="172"/>
      <c r="T381" s="172"/>
      <c r="U381" s="172"/>
      <c r="V381" s="172"/>
      <c r="W381" s="172"/>
      <c r="X381" s="172"/>
      <c r="Y381" s="172"/>
      <c r="Z381" s="172"/>
      <c r="AA381" s="172"/>
      <c r="AB381" s="172"/>
      <c r="AC381" s="172"/>
      <c r="AD381" s="172"/>
      <c r="AE381" s="172"/>
      <c r="AF381" s="172"/>
      <c r="AG381" s="172"/>
      <c r="AH381" s="172"/>
      <c r="AI381" s="172"/>
      <c r="AJ381" s="172"/>
      <c r="AK381" s="172"/>
      <c r="AL381" s="172"/>
      <c r="AM381" s="172"/>
      <c r="AN381" s="172"/>
      <c r="AO381" s="172"/>
      <c r="AP381" s="172"/>
      <c r="AQ381" s="172"/>
      <c r="AR381" s="172"/>
      <c r="AS381" s="172"/>
      <c r="AT381" s="172"/>
      <c r="AU381" s="172"/>
      <c r="AV381" s="172"/>
      <c r="AW381" s="172"/>
      <c r="AX381" s="172"/>
      <c r="AY381" s="172"/>
      <c r="AZ381" s="172"/>
      <c r="BA381" s="172"/>
      <c r="BB381" s="172"/>
      <c r="BC381" s="172"/>
      <c r="BD381" s="172"/>
      <c r="BE381" s="172"/>
      <c r="BF381" s="172"/>
      <c r="BG381" s="172"/>
      <c r="BH381" s="172"/>
      <c r="BI381" s="172"/>
      <c r="BJ381" s="172"/>
      <c r="BK381" s="172"/>
      <c r="BL381" s="172"/>
      <c r="BM381" s="172"/>
      <c r="BN381" s="172"/>
      <c r="BO381" s="172"/>
      <c r="BP381" s="172"/>
      <c r="BQ381" s="172"/>
      <c r="BR381" s="172"/>
      <c r="BS381" s="172"/>
      <c r="BT381" s="172"/>
      <c r="BU381" s="172"/>
      <c r="BV381" s="172"/>
      <c r="BW381" s="172"/>
      <c r="BX381" s="172"/>
      <c r="BY381" s="172"/>
      <c r="BZ381" s="172"/>
      <c r="CA381" s="172"/>
      <c r="CB381" s="172"/>
      <c r="CC381" s="172"/>
      <c r="CD381" s="172"/>
      <c r="CE381" s="172"/>
      <c r="CF381" s="172"/>
      <c r="CG381" s="172"/>
      <c r="CH381" s="172"/>
      <c r="CI381" s="172"/>
      <c r="CJ381" s="172"/>
      <c r="CK381" s="172"/>
      <c r="CL381" s="172"/>
      <c r="CM381" s="172"/>
      <c r="CN381" s="172"/>
      <c r="CO381" s="172"/>
      <c r="CP381" s="172"/>
      <c r="CQ381" s="172"/>
      <c r="CR381" s="172"/>
      <c r="CS381" s="172"/>
      <c r="CT381" s="172"/>
      <c r="CU381" s="172"/>
      <c r="CV381" s="172"/>
      <c r="CW381" s="172"/>
      <c r="CX381" s="172"/>
      <c r="CY381" s="172"/>
      <c r="CZ381" s="172"/>
      <c r="DA381" s="172"/>
      <c r="DB381" s="172"/>
      <c r="DC381" s="172"/>
      <c r="DD381" s="172"/>
      <c r="DE381" s="172"/>
      <c r="DF381" s="172"/>
      <c r="DG381" s="172"/>
      <c r="DH381" s="172"/>
      <c r="DI381" s="172"/>
      <c r="DJ381" s="172"/>
      <c r="DK381" s="172"/>
      <c r="DL381" s="172"/>
      <c r="DM381" s="172"/>
      <c r="DN381" s="172"/>
      <c r="DO381" s="172"/>
      <c r="DP381" s="172"/>
      <c r="DQ381" s="172"/>
      <c r="DR381" s="172"/>
      <c r="DS381" s="172"/>
      <c r="DT381" s="172"/>
      <c r="DU381" s="172"/>
      <c r="DV381" s="172"/>
      <c r="DW381" s="172"/>
      <c r="DX381" s="172"/>
      <c r="DY381" s="172"/>
      <c r="DZ381" s="172"/>
      <c r="EA381" s="172"/>
      <c r="EB381" s="172"/>
      <c r="EC381" s="172"/>
      <c r="ED381" s="172"/>
      <c r="EE381" s="172"/>
      <c r="EF381" s="172"/>
      <c r="EG381" s="172"/>
      <c r="EH381" s="172"/>
      <c r="EI381" s="172"/>
      <c r="EJ381" s="172"/>
      <c r="EK381" s="172"/>
      <c r="EL381" s="172"/>
      <c r="EM381" s="172"/>
      <c r="EN381" s="172"/>
      <c r="EO381" s="172"/>
      <c r="EP381" s="230"/>
    </row>
    <row r="382" spans="1:146" s="162" customFormat="1" x14ac:dyDescent="0.45">
      <c r="A382" s="204">
        <v>8</v>
      </c>
      <c r="B382" s="161">
        <v>2</v>
      </c>
      <c r="C382" s="162" t="s">
        <v>32</v>
      </c>
      <c r="D382" s="162" t="s">
        <v>83</v>
      </c>
      <c r="E382" s="163" t="s">
        <v>604</v>
      </c>
      <c r="F382" s="162" t="s">
        <v>69</v>
      </c>
      <c r="G382" s="161">
        <v>12</v>
      </c>
      <c r="H382" s="203" t="s">
        <v>106</v>
      </c>
      <c r="I382" s="172"/>
      <c r="J382" s="172"/>
      <c r="K382" s="172"/>
      <c r="L382" s="172"/>
      <c r="M382" s="172"/>
      <c r="N382" s="172"/>
      <c r="O382" s="172"/>
      <c r="P382" s="172"/>
      <c r="Q382" s="172"/>
      <c r="R382" s="172"/>
      <c r="S382" s="172"/>
      <c r="T382" s="172"/>
      <c r="U382" s="172"/>
      <c r="V382" s="172"/>
      <c r="W382" s="172"/>
      <c r="X382" s="172"/>
      <c r="Y382" s="172"/>
      <c r="Z382" s="172"/>
      <c r="AA382" s="172"/>
      <c r="AB382" s="172"/>
      <c r="AC382" s="172"/>
      <c r="AD382" s="172"/>
      <c r="AE382" s="172"/>
      <c r="AF382" s="172"/>
      <c r="AG382" s="172"/>
      <c r="AH382" s="172"/>
      <c r="AI382" s="172"/>
      <c r="AJ382" s="172"/>
      <c r="AK382" s="172"/>
      <c r="AL382" s="172"/>
      <c r="AM382" s="172"/>
      <c r="AN382" s="172"/>
      <c r="AO382" s="172"/>
      <c r="AP382" s="172"/>
      <c r="AQ382" s="172"/>
      <c r="AR382" s="172"/>
      <c r="AS382" s="172"/>
      <c r="AT382" s="172"/>
      <c r="AU382" s="172"/>
      <c r="AV382" s="172"/>
      <c r="AW382" s="172"/>
      <c r="AX382" s="172"/>
      <c r="AY382" s="172"/>
      <c r="AZ382" s="172"/>
      <c r="BA382" s="172"/>
      <c r="BB382" s="172"/>
      <c r="BC382" s="172"/>
      <c r="BD382" s="172"/>
      <c r="BE382" s="172"/>
      <c r="BF382" s="172"/>
      <c r="BG382" s="172"/>
      <c r="BH382" s="172"/>
      <c r="BI382" s="172"/>
      <c r="BJ382" s="172"/>
      <c r="BK382" s="172"/>
      <c r="BL382" s="172"/>
      <c r="BM382" s="172"/>
      <c r="BN382" s="172"/>
      <c r="BO382" s="172"/>
      <c r="BP382" s="172"/>
      <c r="BQ382" s="172"/>
      <c r="BR382" s="172"/>
      <c r="BS382" s="172"/>
      <c r="BT382" s="172"/>
      <c r="BU382" s="172"/>
      <c r="BV382" s="172"/>
      <c r="BW382" s="172"/>
      <c r="BX382" s="172"/>
      <c r="BY382" s="172"/>
      <c r="BZ382" s="172"/>
      <c r="CA382" s="172"/>
      <c r="CB382" s="172"/>
      <c r="CC382" s="172"/>
      <c r="CD382" s="172"/>
      <c r="CE382" s="172"/>
      <c r="CF382" s="172"/>
      <c r="CG382" s="172"/>
      <c r="CH382" s="172"/>
      <c r="CI382" s="172"/>
      <c r="CJ382" s="172"/>
      <c r="CK382" s="172"/>
      <c r="CL382" s="172"/>
      <c r="CM382" s="172"/>
      <c r="CN382" s="172"/>
      <c r="CO382" s="172"/>
      <c r="CP382" s="172"/>
      <c r="CQ382" s="172"/>
      <c r="CR382" s="172"/>
      <c r="CS382" s="172"/>
      <c r="CT382" s="172"/>
      <c r="CU382" s="172"/>
      <c r="CV382" s="172"/>
      <c r="CW382" s="172"/>
      <c r="CX382" s="172"/>
      <c r="CY382" s="172"/>
      <c r="CZ382" s="172"/>
      <c r="DA382" s="172"/>
      <c r="DB382" s="172"/>
      <c r="DC382" s="172"/>
      <c r="DD382" s="172"/>
      <c r="DE382" s="172"/>
      <c r="DF382" s="172"/>
      <c r="DG382" s="172"/>
      <c r="DH382" s="172"/>
      <c r="DI382" s="172"/>
      <c r="DJ382" s="172"/>
      <c r="DK382" s="172"/>
      <c r="DL382" s="172"/>
      <c r="DM382" s="172"/>
      <c r="DN382" s="172"/>
      <c r="DO382" s="172"/>
      <c r="DP382" s="172"/>
      <c r="DQ382" s="172"/>
      <c r="DR382" s="172"/>
      <c r="DS382" s="172"/>
      <c r="DT382" s="172"/>
      <c r="DU382" s="172"/>
      <c r="DV382" s="172"/>
      <c r="DW382" s="172"/>
      <c r="DX382" s="172"/>
      <c r="DY382" s="172"/>
      <c r="DZ382" s="172"/>
      <c r="EA382" s="172"/>
      <c r="EB382" s="172"/>
      <c r="EC382" s="172"/>
      <c r="ED382" s="172"/>
      <c r="EE382" s="172"/>
      <c r="EF382" s="172"/>
      <c r="EG382" s="172"/>
      <c r="EH382" s="172"/>
      <c r="EI382" s="172"/>
      <c r="EJ382" s="172"/>
      <c r="EK382" s="172"/>
      <c r="EL382" s="172"/>
      <c r="EM382" s="172"/>
      <c r="EN382" s="172"/>
      <c r="EO382" s="172"/>
      <c r="EP382" s="230"/>
    </row>
    <row r="383" spans="1:146" s="162" customFormat="1" x14ac:dyDescent="0.45">
      <c r="A383" s="161">
        <v>8</v>
      </c>
      <c r="B383" s="161">
        <v>2</v>
      </c>
      <c r="C383" s="162" t="s">
        <v>32</v>
      </c>
      <c r="D383" s="162" t="s">
        <v>83</v>
      </c>
      <c r="E383" s="163" t="s">
        <v>605</v>
      </c>
      <c r="F383" s="162" t="s">
        <v>81</v>
      </c>
      <c r="G383" s="161">
        <v>1</v>
      </c>
      <c r="H383" s="203" t="s">
        <v>106</v>
      </c>
      <c r="I383" s="172"/>
      <c r="J383" s="172"/>
      <c r="K383" s="172"/>
      <c r="L383" s="172"/>
      <c r="M383" s="172"/>
      <c r="N383" s="172"/>
      <c r="O383" s="172"/>
      <c r="P383" s="172"/>
      <c r="Q383" s="172"/>
      <c r="R383" s="172"/>
      <c r="S383" s="172"/>
      <c r="T383" s="172"/>
      <c r="U383" s="172"/>
      <c r="V383" s="172"/>
      <c r="W383" s="172"/>
      <c r="X383" s="172"/>
      <c r="Y383" s="172"/>
      <c r="Z383" s="172"/>
      <c r="AA383" s="172"/>
      <c r="AB383" s="172"/>
      <c r="AC383" s="172"/>
      <c r="AD383" s="172"/>
      <c r="AE383" s="172"/>
      <c r="AF383" s="172"/>
      <c r="AG383" s="172"/>
      <c r="AH383" s="172"/>
      <c r="AI383" s="172"/>
      <c r="AJ383" s="172"/>
      <c r="AK383" s="172"/>
      <c r="AL383" s="172"/>
      <c r="AM383" s="172"/>
      <c r="AN383" s="172"/>
      <c r="AO383" s="172"/>
      <c r="AP383" s="172"/>
      <c r="AQ383" s="172"/>
      <c r="AR383" s="172"/>
      <c r="AS383" s="172"/>
      <c r="AT383" s="172"/>
      <c r="AU383" s="172"/>
      <c r="AV383" s="172"/>
      <c r="AW383" s="172"/>
      <c r="AX383" s="172"/>
      <c r="AY383" s="172"/>
      <c r="AZ383" s="172"/>
      <c r="BA383" s="172"/>
      <c r="BB383" s="172"/>
      <c r="BC383" s="172"/>
      <c r="BD383" s="172"/>
      <c r="BE383" s="172"/>
      <c r="BF383" s="172"/>
      <c r="BG383" s="172"/>
      <c r="BH383" s="172"/>
      <c r="BI383" s="172"/>
      <c r="BJ383" s="172"/>
      <c r="BK383" s="172"/>
      <c r="BL383" s="172"/>
      <c r="BM383" s="172"/>
      <c r="BN383" s="172"/>
      <c r="BO383" s="172"/>
      <c r="BP383" s="172"/>
      <c r="BQ383" s="172"/>
      <c r="BR383" s="172"/>
      <c r="BS383" s="172"/>
      <c r="BT383" s="172"/>
      <c r="BU383" s="172"/>
      <c r="BV383" s="172"/>
      <c r="BW383" s="172"/>
      <c r="BX383" s="172"/>
      <c r="BY383" s="172"/>
      <c r="BZ383" s="172"/>
      <c r="CA383" s="172"/>
      <c r="CB383" s="172"/>
      <c r="CC383" s="172"/>
      <c r="CD383" s="172"/>
      <c r="CE383" s="172"/>
      <c r="CF383" s="172"/>
      <c r="CG383" s="172"/>
      <c r="CH383" s="172"/>
      <c r="CI383" s="172"/>
      <c r="CJ383" s="172"/>
      <c r="CK383" s="172"/>
      <c r="CL383" s="172"/>
      <c r="CM383" s="172"/>
      <c r="CN383" s="172"/>
      <c r="CO383" s="172"/>
      <c r="CP383" s="172"/>
      <c r="CQ383" s="172"/>
      <c r="CR383" s="172"/>
      <c r="CS383" s="172"/>
      <c r="CT383" s="172"/>
      <c r="CU383" s="172"/>
      <c r="CV383" s="172"/>
      <c r="CW383" s="172"/>
      <c r="CX383" s="172"/>
      <c r="CY383" s="172"/>
      <c r="CZ383" s="172"/>
      <c r="DA383" s="172"/>
      <c r="DB383" s="172"/>
      <c r="DC383" s="172"/>
      <c r="DD383" s="172"/>
      <c r="DE383" s="172"/>
      <c r="DF383" s="172"/>
      <c r="DG383" s="172"/>
      <c r="DH383" s="172"/>
      <c r="DI383" s="172"/>
      <c r="DJ383" s="172"/>
      <c r="DK383" s="172"/>
      <c r="DL383" s="172"/>
      <c r="DM383" s="172"/>
      <c r="DN383" s="172"/>
      <c r="DO383" s="172"/>
      <c r="DP383" s="172"/>
      <c r="DQ383" s="172"/>
      <c r="DR383" s="172"/>
      <c r="DS383" s="172"/>
      <c r="DT383" s="172"/>
      <c r="DU383" s="172"/>
      <c r="DV383" s="172"/>
      <c r="DW383" s="172"/>
      <c r="DX383" s="172"/>
      <c r="DY383" s="172"/>
      <c r="DZ383" s="172"/>
      <c r="EA383" s="172"/>
      <c r="EB383" s="172"/>
      <c r="EC383" s="172"/>
      <c r="ED383" s="172"/>
      <c r="EE383" s="172"/>
      <c r="EF383" s="172"/>
      <c r="EG383" s="172"/>
      <c r="EH383" s="172"/>
      <c r="EI383" s="172"/>
      <c r="EJ383" s="172"/>
      <c r="EK383" s="172"/>
      <c r="EL383" s="172"/>
      <c r="EM383" s="172"/>
      <c r="EN383" s="172"/>
      <c r="EO383" s="172"/>
      <c r="EP383" s="230"/>
    </row>
    <row r="384" spans="1:146" s="162" customFormat="1" x14ac:dyDescent="0.45">
      <c r="A384" s="161">
        <v>8</v>
      </c>
      <c r="B384" s="161">
        <v>2</v>
      </c>
      <c r="C384" s="162" t="s">
        <v>32</v>
      </c>
      <c r="D384" s="162" t="s">
        <v>1</v>
      </c>
      <c r="E384" s="163" t="s">
        <v>598</v>
      </c>
      <c r="F384" s="162" t="s">
        <v>69</v>
      </c>
      <c r="G384" s="161">
        <v>2</v>
      </c>
      <c r="H384" s="203" t="s">
        <v>106</v>
      </c>
      <c r="I384" s="172"/>
      <c r="J384" s="172"/>
      <c r="K384" s="172"/>
      <c r="L384" s="172"/>
      <c r="M384" s="172"/>
      <c r="N384" s="172"/>
      <c r="O384" s="172"/>
      <c r="P384" s="172"/>
      <c r="Q384" s="172"/>
      <c r="R384" s="172"/>
      <c r="S384" s="172"/>
      <c r="T384" s="172"/>
      <c r="U384" s="172"/>
      <c r="V384" s="172"/>
      <c r="W384" s="172"/>
      <c r="X384" s="172"/>
      <c r="Y384" s="172"/>
      <c r="Z384" s="172"/>
      <c r="AA384" s="172"/>
      <c r="AB384" s="172"/>
      <c r="AC384" s="172"/>
      <c r="AD384" s="172"/>
      <c r="AE384" s="172"/>
      <c r="AF384" s="172"/>
      <c r="AG384" s="172"/>
      <c r="AH384" s="172"/>
      <c r="AI384" s="172"/>
      <c r="AJ384" s="172"/>
      <c r="AK384" s="172"/>
      <c r="AL384" s="172"/>
      <c r="AM384" s="172"/>
      <c r="AN384" s="172"/>
      <c r="AO384" s="172"/>
      <c r="AP384" s="172"/>
      <c r="AQ384" s="172"/>
      <c r="AR384" s="172"/>
      <c r="AS384" s="172"/>
      <c r="AT384" s="172"/>
      <c r="AU384" s="172"/>
      <c r="AV384" s="172"/>
      <c r="AW384" s="172"/>
      <c r="AX384" s="172"/>
      <c r="AY384" s="172"/>
      <c r="AZ384" s="172"/>
      <c r="BA384" s="172"/>
      <c r="BB384" s="172"/>
      <c r="BC384" s="172"/>
      <c r="BD384" s="172"/>
      <c r="BE384" s="172"/>
      <c r="BF384" s="172"/>
      <c r="BG384" s="172"/>
      <c r="BH384" s="172"/>
      <c r="BI384" s="172"/>
      <c r="BJ384" s="172"/>
      <c r="BK384" s="172"/>
      <c r="BL384" s="172"/>
      <c r="BM384" s="172"/>
      <c r="BN384" s="172"/>
      <c r="BO384" s="172"/>
      <c r="BP384" s="172"/>
      <c r="BQ384" s="172"/>
      <c r="BR384" s="172"/>
      <c r="BS384" s="172"/>
      <c r="BT384" s="172"/>
      <c r="BU384" s="172"/>
      <c r="BV384" s="172"/>
      <c r="BW384" s="172"/>
      <c r="BX384" s="172"/>
      <c r="BY384" s="172"/>
      <c r="BZ384" s="172"/>
      <c r="CA384" s="172"/>
      <c r="CB384" s="172"/>
      <c r="CC384" s="172"/>
      <c r="CD384" s="172"/>
      <c r="CE384" s="172"/>
      <c r="CF384" s="172"/>
      <c r="CG384" s="172"/>
      <c r="CH384" s="172"/>
      <c r="CI384" s="172"/>
      <c r="CJ384" s="172"/>
      <c r="CK384" s="172"/>
      <c r="CL384" s="172"/>
      <c r="CM384" s="172"/>
      <c r="CN384" s="172"/>
      <c r="CO384" s="172"/>
      <c r="CP384" s="172"/>
      <c r="CQ384" s="172"/>
      <c r="CR384" s="172"/>
      <c r="CS384" s="172"/>
      <c r="CT384" s="172"/>
      <c r="CU384" s="172"/>
      <c r="CV384" s="172"/>
      <c r="CW384" s="172"/>
      <c r="CX384" s="172"/>
      <c r="CY384" s="172"/>
      <c r="CZ384" s="172"/>
      <c r="DA384" s="172"/>
      <c r="DB384" s="172"/>
      <c r="DC384" s="172"/>
      <c r="DD384" s="172"/>
      <c r="DE384" s="172"/>
      <c r="DF384" s="172"/>
      <c r="DG384" s="172"/>
      <c r="DH384" s="172"/>
      <c r="DI384" s="172"/>
      <c r="DJ384" s="172"/>
      <c r="DK384" s="172"/>
      <c r="DL384" s="172"/>
      <c r="DM384" s="172"/>
      <c r="DN384" s="172"/>
      <c r="DO384" s="172"/>
      <c r="DP384" s="172"/>
      <c r="DQ384" s="172"/>
      <c r="DR384" s="172"/>
      <c r="DS384" s="172"/>
      <c r="DT384" s="172"/>
      <c r="DU384" s="172"/>
      <c r="DV384" s="172"/>
      <c r="DW384" s="172"/>
      <c r="DX384" s="172"/>
      <c r="DY384" s="172"/>
      <c r="DZ384" s="172"/>
      <c r="EA384" s="172"/>
      <c r="EB384" s="172"/>
      <c r="EC384" s="172"/>
      <c r="ED384" s="172"/>
      <c r="EE384" s="172"/>
      <c r="EF384" s="172"/>
      <c r="EG384" s="172"/>
      <c r="EH384" s="172"/>
      <c r="EI384" s="172"/>
      <c r="EJ384" s="172"/>
      <c r="EK384" s="172"/>
      <c r="EL384" s="172"/>
      <c r="EM384" s="172"/>
      <c r="EN384" s="172"/>
      <c r="EO384" s="172"/>
      <c r="EP384" s="230"/>
    </row>
    <row r="385" spans="1:146" s="162" customFormat="1" x14ac:dyDescent="0.45">
      <c r="A385" s="161">
        <v>8</v>
      </c>
      <c r="B385" s="161">
        <v>2</v>
      </c>
      <c r="C385" s="162" t="s">
        <v>32</v>
      </c>
      <c r="D385" s="162" t="s">
        <v>599</v>
      </c>
      <c r="E385" s="163" t="s">
        <v>600</v>
      </c>
      <c r="F385" s="162" t="s">
        <v>81</v>
      </c>
      <c r="G385" s="161">
        <v>1</v>
      </c>
      <c r="H385" s="203" t="s">
        <v>601</v>
      </c>
      <c r="I385" s="172"/>
      <c r="J385" s="172"/>
      <c r="K385" s="172"/>
      <c r="L385" s="172"/>
      <c r="M385" s="172"/>
      <c r="N385" s="172"/>
      <c r="O385" s="172"/>
      <c r="P385" s="172"/>
      <c r="Q385" s="172"/>
      <c r="R385" s="172"/>
      <c r="S385" s="172"/>
      <c r="T385" s="172"/>
      <c r="U385" s="172"/>
      <c r="V385" s="172"/>
      <c r="W385" s="172"/>
      <c r="X385" s="172"/>
      <c r="Y385" s="172"/>
      <c r="Z385" s="172"/>
      <c r="AA385" s="172"/>
      <c r="AB385" s="172"/>
      <c r="AC385" s="172"/>
      <c r="AD385" s="172"/>
      <c r="AE385" s="172"/>
      <c r="AF385" s="172"/>
      <c r="AG385" s="172"/>
      <c r="AH385" s="172"/>
      <c r="AI385" s="172"/>
      <c r="AJ385" s="172"/>
      <c r="AK385" s="172"/>
      <c r="AL385" s="172"/>
      <c r="AM385" s="172"/>
      <c r="AN385" s="172"/>
      <c r="AO385" s="172"/>
      <c r="AP385" s="172"/>
      <c r="AQ385" s="172"/>
      <c r="AR385" s="172"/>
      <c r="AS385" s="172"/>
      <c r="AT385" s="172"/>
      <c r="AU385" s="172"/>
      <c r="AV385" s="172"/>
      <c r="AW385" s="172"/>
      <c r="AX385" s="172"/>
      <c r="AY385" s="172"/>
      <c r="AZ385" s="172"/>
      <c r="BA385" s="172"/>
      <c r="BB385" s="172"/>
      <c r="BC385" s="172"/>
      <c r="BD385" s="172"/>
      <c r="BE385" s="172"/>
      <c r="BF385" s="172"/>
      <c r="BG385" s="172"/>
      <c r="BH385" s="172"/>
      <c r="BI385" s="172"/>
      <c r="BJ385" s="172"/>
      <c r="BK385" s="172"/>
      <c r="BL385" s="172"/>
      <c r="BM385" s="172"/>
      <c r="BN385" s="172"/>
      <c r="BO385" s="172"/>
      <c r="BP385" s="172"/>
      <c r="BQ385" s="172"/>
      <c r="BR385" s="172"/>
      <c r="BS385" s="172"/>
      <c r="BT385" s="172"/>
      <c r="BU385" s="172"/>
      <c r="BV385" s="172"/>
      <c r="BW385" s="172"/>
      <c r="BX385" s="172"/>
      <c r="BY385" s="172"/>
      <c r="BZ385" s="172"/>
      <c r="CA385" s="172"/>
      <c r="CB385" s="172"/>
      <c r="CC385" s="172"/>
      <c r="CD385" s="172"/>
      <c r="CE385" s="172"/>
      <c r="CF385" s="172"/>
      <c r="CG385" s="172"/>
      <c r="CH385" s="172"/>
      <c r="CI385" s="172"/>
      <c r="CJ385" s="172"/>
      <c r="CK385" s="172"/>
      <c r="CL385" s="172"/>
      <c r="CM385" s="172"/>
      <c r="CN385" s="172"/>
      <c r="CO385" s="172"/>
      <c r="CP385" s="172"/>
      <c r="CQ385" s="172"/>
      <c r="CR385" s="172"/>
      <c r="CS385" s="172"/>
      <c r="CT385" s="172"/>
      <c r="CU385" s="172"/>
      <c r="CV385" s="172"/>
      <c r="CW385" s="172"/>
      <c r="CX385" s="172"/>
      <c r="CY385" s="172"/>
      <c r="CZ385" s="172"/>
      <c r="DA385" s="172"/>
      <c r="DB385" s="172"/>
      <c r="DC385" s="172"/>
      <c r="DD385" s="172"/>
      <c r="DE385" s="172"/>
      <c r="DF385" s="172"/>
      <c r="DG385" s="172"/>
      <c r="DH385" s="172"/>
      <c r="DI385" s="172"/>
      <c r="DJ385" s="172"/>
      <c r="DK385" s="172"/>
      <c r="DL385" s="172"/>
      <c r="DM385" s="172"/>
      <c r="DN385" s="172"/>
      <c r="DO385" s="172"/>
      <c r="DP385" s="172"/>
      <c r="DQ385" s="172"/>
      <c r="DR385" s="172"/>
      <c r="DS385" s="172"/>
      <c r="DT385" s="172"/>
      <c r="DU385" s="172"/>
      <c r="DV385" s="172"/>
      <c r="DW385" s="172"/>
      <c r="DX385" s="172"/>
      <c r="DY385" s="172"/>
      <c r="DZ385" s="172"/>
      <c r="EA385" s="172"/>
      <c r="EB385" s="172"/>
      <c r="EC385" s="172"/>
      <c r="ED385" s="172"/>
      <c r="EE385" s="172"/>
      <c r="EF385" s="172"/>
      <c r="EG385" s="172"/>
      <c r="EH385" s="172"/>
      <c r="EI385" s="172"/>
      <c r="EJ385" s="172"/>
      <c r="EK385" s="172"/>
      <c r="EL385" s="172"/>
      <c r="EM385" s="172"/>
      <c r="EN385" s="172"/>
      <c r="EO385" s="172"/>
      <c r="EP385" s="230"/>
    </row>
    <row r="386" spans="1:146" s="162" customFormat="1" x14ac:dyDescent="0.45">
      <c r="A386" s="164">
        <v>8</v>
      </c>
      <c r="B386" s="164">
        <v>3</v>
      </c>
      <c r="C386" s="165" t="s">
        <v>32</v>
      </c>
      <c r="D386" s="165" t="s">
        <v>1</v>
      </c>
      <c r="E386" s="166" t="s">
        <v>1956</v>
      </c>
      <c r="F386" s="165" t="s">
        <v>81</v>
      </c>
      <c r="G386" s="164">
        <v>292</v>
      </c>
      <c r="H386" s="188" t="s">
        <v>106</v>
      </c>
      <c r="I386" s="172"/>
      <c r="J386" s="172"/>
      <c r="K386" s="172"/>
      <c r="L386" s="172"/>
      <c r="M386" s="172"/>
      <c r="N386" s="172"/>
      <c r="O386" s="172"/>
      <c r="P386" s="172"/>
      <c r="Q386" s="172"/>
      <c r="R386" s="172"/>
      <c r="S386" s="172"/>
      <c r="T386" s="172"/>
      <c r="U386" s="172"/>
      <c r="V386" s="172"/>
      <c r="W386" s="172"/>
      <c r="X386" s="172"/>
      <c r="Y386" s="172"/>
      <c r="Z386" s="172"/>
      <c r="AA386" s="172"/>
      <c r="AB386" s="172"/>
      <c r="AC386" s="172"/>
      <c r="AD386" s="172"/>
      <c r="AE386" s="172"/>
      <c r="AF386" s="172"/>
      <c r="AG386" s="172"/>
      <c r="AH386" s="172"/>
      <c r="AI386" s="172"/>
      <c r="AJ386" s="172"/>
      <c r="AK386" s="172"/>
      <c r="AL386" s="172"/>
      <c r="AM386" s="172"/>
      <c r="AN386" s="172"/>
      <c r="AO386" s="172"/>
      <c r="AP386" s="172"/>
      <c r="AQ386" s="172"/>
      <c r="AR386" s="172"/>
      <c r="AS386" s="172"/>
      <c r="AT386" s="172"/>
      <c r="AU386" s="172"/>
      <c r="AV386" s="172"/>
      <c r="AW386" s="172"/>
      <c r="AX386" s="172"/>
      <c r="AY386" s="172"/>
      <c r="AZ386" s="172"/>
      <c r="BA386" s="172"/>
      <c r="BB386" s="172"/>
      <c r="BC386" s="172"/>
      <c r="BD386" s="172"/>
      <c r="BE386" s="172"/>
      <c r="BF386" s="172"/>
      <c r="BG386" s="172"/>
      <c r="BH386" s="172"/>
      <c r="BI386" s="172"/>
      <c r="BJ386" s="172"/>
      <c r="BK386" s="172"/>
      <c r="BL386" s="172"/>
      <c r="BM386" s="172"/>
      <c r="BN386" s="172"/>
      <c r="BO386" s="172"/>
      <c r="BP386" s="172"/>
      <c r="BQ386" s="172"/>
      <c r="BR386" s="172"/>
      <c r="BS386" s="172"/>
      <c r="BT386" s="172"/>
      <c r="BU386" s="172"/>
      <c r="BV386" s="172"/>
      <c r="BW386" s="172"/>
      <c r="BX386" s="172"/>
      <c r="BY386" s="172"/>
      <c r="BZ386" s="172"/>
      <c r="CA386" s="172"/>
      <c r="CB386" s="172"/>
      <c r="CC386" s="172"/>
      <c r="CD386" s="172"/>
      <c r="CE386" s="172"/>
      <c r="CF386" s="172"/>
      <c r="CG386" s="172"/>
      <c r="CH386" s="172"/>
      <c r="CI386" s="172"/>
      <c r="CJ386" s="172"/>
      <c r="CK386" s="172"/>
      <c r="CL386" s="172"/>
      <c r="CM386" s="172"/>
      <c r="CN386" s="172"/>
      <c r="CO386" s="172"/>
      <c r="CP386" s="172"/>
      <c r="CQ386" s="172"/>
      <c r="CR386" s="172"/>
      <c r="CS386" s="172"/>
      <c r="CT386" s="172"/>
      <c r="CU386" s="172"/>
      <c r="CV386" s="172"/>
      <c r="CW386" s="172"/>
      <c r="CX386" s="172"/>
      <c r="CY386" s="172"/>
      <c r="CZ386" s="172"/>
      <c r="DA386" s="172"/>
      <c r="DB386" s="172"/>
      <c r="DC386" s="172"/>
      <c r="DD386" s="172"/>
      <c r="DE386" s="172"/>
      <c r="DF386" s="172"/>
      <c r="DG386" s="172"/>
      <c r="DH386" s="172"/>
      <c r="DI386" s="172"/>
      <c r="DJ386" s="172"/>
      <c r="DK386" s="172"/>
      <c r="DL386" s="172"/>
      <c r="DM386" s="172"/>
      <c r="DN386" s="172"/>
      <c r="DO386" s="172"/>
      <c r="DP386" s="172"/>
      <c r="DQ386" s="172"/>
      <c r="DR386" s="172"/>
      <c r="DS386" s="172"/>
      <c r="DT386" s="172"/>
      <c r="DU386" s="172"/>
      <c r="DV386" s="172"/>
      <c r="DW386" s="172"/>
      <c r="DX386" s="172"/>
      <c r="DY386" s="172"/>
      <c r="DZ386" s="172"/>
      <c r="EA386" s="172"/>
      <c r="EB386" s="172"/>
      <c r="EC386" s="172"/>
      <c r="ED386" s="172"/>
      <c r="EE386" s="172"/>
      <c r="EF386" s="172"/>
      <c r="EG386" s="172"/>
      <c r="EH386" s="172"/>
      <c r="EI386" s="172"/>
      <c r="EJ386" s="172"/>
      <c r="EK386" s="172"/>
      <c r="EL386" s="172"/>
      <c r="EM386" s="172"/>
      <c r="EN386" s="172"/>
      <c r="EO386" s="172"/>
      <c r="EP386" s="230"/>
    </row>
    <row r="387" spans="1:146" s="162" customFormat="1" x14ac:dyDescent="0.45">
      <c r="A387" s="164">
        <v>8</v>
      </c>
      <c r="B387" s="164">
        <v>3</v>
      </c>
      <c r="C387" s="165" t="s">
        <v>32</v>
      </c>
      <c r="D387" s="165" t="s">
        <v>137</v>
      </c>
      <c r="E387" s="166" t="s">
        <v>749</v>
      </c>
      <c r="F387" s="165" t="s">
        <v>81</v>
      </c>
      <c r="G387" s="164">
        <v>1</v>
      </c>
      <c r="H387" s="188" t="s">
        <v>750</v>
      </c>
      <c r="I387" s="172"/>
      <c r="J387" s="172"/>
      <c r="K387" s="172"/>
      <c r="L387" s="172"/>
      <c r="M387" s="172"/>
      <c r="N387" s="172"/>
      <c r="O387" s="172"/>
      <c r="P387" s="172"/>
      <c r="Q387" s="172"/>
      <c r="R387" s="172"/>
      <c r="S387" s="172"/>
      <c r="T387" s="172"/>
      <c r="U387" s="172"/>
      <c r="V387" s="172"/>
      <c r="W387" s="172"/>
      <c r="X387" s="172"/>
      <c r="Y387" s="172"/>
      <c r="Z387" s="172"/>
      <c r="AA387" s="172"/>
      <c r="AB387" s="172"/>
      <c r="AC387" s="172"/>
      <c r="AD387" s="172"/>
      <c r="AE387" s="172"/>
      <c r="AF387" s="172"/>
      <c r="AG387" s="172"/>
      <c r="AH387" s="172"/>
      <c r="AI387" s="172"/>
      <c r="AJ387" s="172"/>
      <c r="AK387" s="172"/>
      <c r="AL387" s="172"/>
      <c r="AM387" s="172"/>
      <c r="AN387" s="172"/>
      <c r="AO387" s="172"/>
      <c r="AP387" s="172"/>
      <c r="AQ387" s="172"/>
      <c r="AR387" s="172"/>
      <c r="AS387" s="172"/>
      <c r="AT387" s="172"/>
      <c r="AU387" s="172"/>
      <c r="AV387" s="172"/>
      <c r="AW387" s="172"/>
      <c r="AX387" s="172"/>
      <c r="AY387" s="172"/>
      <c r="AZ387" s="172"/>
      <c r="BA387" s="172"/>
      <c r="BB387" s="172"/>
      <c r="BC387" s="172"/>
      <c r="BD387" s="172"/>
      <c r="BE387" s="172"/>
      <c r="BF387" s="172"/>
      <c r="BG387" s="172"/>
      <c r="BH387" s="172"/>
      <c r="BI387" s="172"/>
      <c r="BJ387" s="172"/>
      <c r="BK387" s="172"/>
      <c r="BL387" s="172"/>
      <c r="BM387" s="172"/>
      <c r="BN387" s="172"/>
      <c r="BO387" s="172"/>
      <c r="BP387" s="172"/>
      <c r="BQ387" s="172"/>
      <c r="BR387" s="172"/>
      <c r="BS387" s="172"/>
      <c r="BT387" s="172"/>
      <c r="BU387" s="172"/>
      <c r="BV387" s="172"/>
      <c r="BW387" s="172"/>
      <c r="BX387" s="172"/>
      <c r="BY387" s="172"/>
      <c r="BZ387" s="172"/>
      <c r="CA387" s="172"/>
      <c r="CB387" s="172"/>
      <c r="CC387" s="172"/>
      <c r="CD387" s="172"/>
      <c r="CE387" s="172"/>
      <c r="CF387" s="172"/>
      <c r="CG387" s="172"/>
      <c r="CH387" s="172"/>
      <c r="CI387" s="172"/>
      <c r="CJ387" s="172"/>
      <c r="CK387" s="172"/>
      <c r="CL387" s="172"/>
      <c r="CM387" s="172"/>
      <c r="CN387" s="172"/>
      <c r="CO387" s="172"/>
      <c r="CP387" s="172"/>
      <c r="CQ387" s="172"/>
      <c r="CR387" s="172"/>
      <c r="CS387" s="172"/>
      <c r="CT387" s="172"/>
      <c r="CU387" s="172"/>
      <c r="CV387" s="172"/>
      <c r="CW387" s="172"/>
      <c r="CX387" s="172"/>
      <c r="CY387" s="172"/>
      <c r="CZ387" s="172"/>
      <c r="DA387" s="172"/>
      <c r="DB387" s="172"/>
      <c r="DC387" s="172"/>
      <c r="DD387" s="172"/>
      <c r="DE387" s="172"/>
      <c r="DF387" s="172"/>
      <c r="DG387" s="172"/>
      <c r="DH387" s="172"/>
      <c r="DI387" s="172"/>
      <c r="DJ387" s="172"/>
      <c r="DK387" s="172"/>
      <c r="DL387" s="172"/>
      <c r="DM387" s="172"/>
      <c r="DN387" s="172"/>
      <c r="DO387" s="172"/>
      <c r="DP387" s="172"/>
      <c r="DQ387" s="172"/>
      <c r="DR387" s="172"/>
      <c r="DS387" s="172"/>
      <c r="DT387" s="172"/>
      <c r="DU387" s="172"/>
      <c r="DV387" s="172"/>
      <c r="DW387" s="172"/>
      <c r="DX387" s="172"/>
      <c r="DY387" s="172"/>
      <c r="DZ387" s="172"/>
      <c r="EA387" s="172"/>
      <c r="EB387" s="172"/>
      <c r="EC387" s="172"/>
      <c r="ED387" s="172"/>
      <c r="EE387" s="172"/>
      <c r="EF387" s="172"/>
      <c r="EG387" s="172"/>
      <c r="EH387" s="172"/>
      <c r="EI387" s="172"/>
      <c r="EJ387" s="172"/>
      <c r="EK387" s="172"/>
      <c r="EL387" s="172"/>
      <c r="EM387" s="172"/>
      <c r="EN387" s="172"/>
      <c r="EO387" s="172"/>
      <c r="EP387" s="230"/>
    </row>
    <row r="388" spans="1:146" s="162" customFormat="1" x14ac:dyDescent="0.45">
      <c r="A388" s="164">
        <v>8</v>
      </c>
      <c r="B388" s="164">
        <v>3</v>
      </c>
      <c r="C388" s="165" t="s">
        <v>32</v>
      </c>
      <c r="D388" s="165" t="s">
        <v>137</v>
      </c>
      <c r="E388" s="166" t="s">
        <v>751</v>
      </c>
      <c r="F388" s="165" t="s">
        <v>81</v>
      </c>
      <c r="G388" s="164">
        <v>1</v>
      </c>
      <c r="H388" s="188" t="s">
        <v>106</v>
      </c>
      <c r="I388" s="172"/>
      <c r="J388" s="172"/>
      <c r="K388" s="172"/>
      <c r="L388" s="172"/>
      <c r="M388" s="172"/>
      <c r="N388" s="172"/>
      <c r="O388" s="172"/>
      <c r="P388" s="172"/>
      <c r="Q388" s="172"/>
      <c r="R388" s="172"/>
      <c r="S388" s="172"/>
      <c r="T388" s="172"/>
      <c r="U388" s="172"/>
      <c r="V388" s="172"/>
      <c r="W388" s="172"/>
      <c r="X388" s="172"/>
      <c r="Y388" s="172"/>
      <c r="Z388" s="172"/>
      <c r="AA388" s="172"/>
      <c r="AB388" s="172"/>
      <c r="AC388" s="172"/>
      <c r="AD388" s="172"/>
      <c r="AE388" s="172"/>
      <c r="AF388" s="172"/>
      <c r="AG388" s="172"/>
      <c r="AH388" s="172"/>
      <c r="AI388" s="172"/>
      <c r="AJ388" s="172"/>
      <c r="AK388" s="172"/>
      <c r="AL388" s="172"/>
      <c r="AM388" s="172"/>
      <c r="AN388" s="172"/>
      <c r="AO388" s="172"/>
      <c r="AP388" s="172"/>
      <c r="AQ388" s="172"/>
      <c r="AR388" s="172"/>
      <c r="AS388" s="172"/>
      <c r="AT388" s="172"/>
      <c r="AU388" s="172"/>
      <c r="AV388" s="172"/>
      <c r="AW388" s="172"/>
      <c r="AX388" s="172"/>
      <c r="AY388" s="172"/>
      <c r="AZ388" s="172"/>
      <c r="BA388" s="172"/>
      <c r="BB388" s="172"/>
      <c r="BC388" s="172"/>
      <c r="BD388" s="172"/>
      <c r="BE388" s="172"/>
      <c r="BF388" s="172"/>
      <c r="BG388" s="172"/>
      <c r="BH388" s="172"/>
      <c r="BI388" s="172"/>
      <c r="BJ388" s="172"/>
      <c r="BK388" s="172"/>
      <c r="BL388" s="172"/>
      <c r="BM388" s="172"/>
      <c r="BN388" s="172"/>
      <c r="BO388" s="172"/>
      <c r="BP388" s="172"/>
      <c r="BQ388" s="172"/>
      <c r="BR388" s="172"/>
      <c r="BS388" s="172"/>
      <c r="BT388" s="172"/>
      <c r="BU388" s="172"/>
      <c r="BV388" s="172"/>
      <c r="BW388" s="172"/>
      <c r="BX388" s="172"/>
      <c r="BY388" s="172"/>
      <c r="BZ388" s="172"/>
      <c r="CA388" s="172"/>
      <c r="CB388" s="172"/>
      <c r="CC388" s="172"/>
      <c r="CD388" s="172"/>
      <c r="CE388" s="172"/>
      <c r="CF388" s="172"/>
      <c r="CG388" s="172"/>
      <c r="CH388" s="172"/>
      <c r="CI388" s="172"/>
      <c r="CJ388" s="172"/>
      <c r="CK388" s="172"/>
      <c r="CL388" s="172"/>
      <c r="CM388" s="172"/>
      <c r="CN388" s="172"/>
      <c r="CO388" s="172"/>
      <c r="CP388" s="172"/>
      <c r="CQ388" s="172"/>
      <c r="CR388" s="172"/>
      <c r="CS388" s="172"/>
      <c r="CT388" s="172"/>
      <c r="CU388" s="172"/>
      <c r="CV388" s="172"/>
      <c r="CW388" s="172"/>
      <c r="CX388" s="172"/>
      <c r="CY388" s="172"/>
      <c r="CZ388" s="172"/>
      <c r="DA388" s="172"/>
      <c r="DB388" s="172"/>
      <c r="DC388" s="172"/>
      <c r="DD388" s="172"/>
      <c r="DE388" s="172"/>
      <c r="DF388" s="172"/>
      <c r="DG388" s="172"/>
      <c r="DH388" s="172"/>
      <c r="DI388" s="172"/>
      <c r="DJ388" s="172"/>
      <c r="DK388" s="172"/>
      <c r="DL388" s="172"/>
      <c r="DM388" s="172"/>
      <c r="DN388" s="172"/>
      <c r="DO388" s="172"/>
      <c r="DP388" s="172"/>
      <c r="DQ388" s="172"/>
      <c r="DR388" s="172"/>
      <c r="DS388" s="172"/>
      <c r="DT388" s="172"/>
      <c r="DU388" s="172"/>
      <c r="DV388" s="172"/>
      <c r="DW388" s="172"/>
      <c r="DX388" s="172"/>
      <c r="DY388" s="172"/>
      <c r="DZ388" s="172"/>
      <c r="EA388" s="172"/>
      <c r="EB388" s="172"/>
      <c r="EC388" s="172"/>
      <c r="ED388" s="172"/>
      <c r="EE388" s="172"/>
      <c r="EF388" s="172"/>
      <c r="EG388" s="172"/>
      <c r="EH388" s="172"/>
      <c r="EI388" s="172"/>
      <c r="EJ388" s="172"/>
      <c r="EK388" s="172"/>
      <c r="EL388" s="172"/>
      <c r="EM388" s="172"/>
      <c r="EN388" s="172"/>
      <c r="EO388" s="172"/>
      <c r="EP388" s="230"/>
    </row>
    <row r="389" spans="1:146" s="162" customFormat="1" x14ac:dyDescent="0.45">
      <c r="A389" s="164">
        <v>8</v>
      </c>
      <c r="B389" s="164">
        <v>3</v>
      </c>
      <c r="C389" s="165" t="s">
        <v>32</v>
      </c>
      <c r="D389" s="165" t="s">
        <v>83</v>
      </c>
      <c r="E389" s="166" t="s">
        <v>748</v>
      </c>
      <c r="F389" s="165" t="s">
        <v>81</v>
      </c>
      <c r="G389" s="164">
        <v>22</v>
      </c>
      <c r="H389" s="188" t="s">
        <v>106</v>
      </c>
      <c r="I389" s="172"/>
      <c r="J389" s="172"/>
      <c r="K389" s="172"/>
      <c r="L389" s="172"/>
      <c r="M389" s="172"/>
      <c r="N389" s="172"/>
      <c r="O389" s="172"/>
      <c r="P389" s="172"/>
      <c r="Q389" s="172"/>
      <c r="R389" s="172"/>
      <c r="S389" s="172"/>
      <c r="T389" s="172"/>
      <c r="U389" s="172"/>
      <c r="V389" s="172"/>
      <c r="W389" s="172"/>
      <c r="X389" s="172"/>
      <c r="Y389" s="172"/>
      <c r="Z389" s="172"/>
      <c r="AA389" s="172"/>
      <c r="AB389" s="172"/>
      <c r="AC389" s="172"/>
      <c r="AD389" s="172"/>
      <c r="AE389" s="172"/>
      <c r="AF389" s="172"/>
      <c r="AG389" s="172"/>
      <c r="AH389" s="172"/>
      <c r="AI389" s="172"/>
      <c r="AJ389" s="172"/>
      <c r="AK389" s="172"/>
      <c r="AL389" s="172"/>
      <c r="AM389" s="172"/>
      <c r="AN389" s="172"/>
      <c r="AO389" s="172"/>
      <c r="AP389" s="172"/>
      <c r="AQ389" s="172"/>
      <c r="AR389" s="172"/>
      <c r="AS389" s="172"/>
      <c r="AT389" s="172"/>
      <c r="AU389" s="172"/>
      <c r="AV389" s="172"/>
      <c r="AW389" s="172"/>
      <c r="AX389" s="172"/>
      <c r="AY389" s="172"/>
      <c r="AZ389" s="172"/>
      <c r="BA389" s="172"/>
      <c r="BB389" s="172"/>
      <c r="BC389" s="172"/>
      <c r="BD389" s="172"/>
      <c r="BE389" s="172"/>
      <c r="BF389" s="172"/>
      <c r="BG389" s="172"/>
      <c r="BH389" s="172"/>
      <c r="BI389" s="172"/>
      <c r="BJ389" s="172"/>
      <c r="BK389" s="172"/>
      <c r="BL389" s="172"/>
      <c r="BM389" s="172"/>
      <c r="BN389" s="172"/>
      <c r="BO389" s="172"/>
      <c r="BP389" s="172"/>
      <c r="BQ389" s="172"/>
      <c r="BR389" s="172"/>
      <c r="BS389" s="172"/>
      <c r="BT389" s="172"/>
      <c r="BU389" s="172"/>
      <c r="BV389" s="172"/>
      <c r="BW389" s="172"/>
      <c r="BX389" s="172"/>
      <c r="BY389" s="172"/>
      <c r="BZ389" s="172"/>
      <c r="CA389" s="172"/>
      <c r="CB389" s="172"/>
      <c r="CC389" s="172"/>
      <c r="CD389" s="172"/>
      <c r="CE389" s="172"/>
      <c r="CF389" s="172"/>
      <c r="CG389" s="172"/>
      <c r="CH389" s="172"/>
      <c r="CI389" s="172"/>
      <c r="CJ389" s="172"/>
      <c r="CK389" s="172"/>
      <c r="CL389" s="172"/>
      <c r="CM389" s="172"/>
      <c r="CN389" s="172"/>
      <c r="CO389" s="172"/>
      <c r="CP389" s="172"/>
      <c r="CQ389" s="172"/>
      <c r="CR389" s="172"/>
      <c r="CS389" s="172"/>
      <c r="CT389" s="172"/>
      <c r="CU389" s="172"/>
      <c r="CV389" s="172"/>
      <c r="CW389" s="172"/>
      <c r="CX389" s="172"/>
      <c r="CY389" s="172"/>
      <c r="CZ389" s="172"/>
      <c r="DA389" s="172"/>
      <c r="DB389" s="172"/>
      <c r="DC389" s="172"/>
      <c r="DD389" s="172"/>
      <c r="DE389" s="172"/>
      <c r="DF389" s="172"/>
      <c r="DG389" s="172"/>
      <c r="DH389" s="172"/>
      <c r="DI389" s="172"/>
      <c r="DJ389" s="172"/>
      <c r="DK389" s="172"/>
      <c r="DL389" s="172"/>
      <c r="DM389" s="172"/>
      <c r="DN389" s="172"/>
      <c r="DO389" s="172"/>
      <c r="DP389" s="172"/>
      <c r="DQ389" s="172"/>
      <c r="DR389" s="172"/>
      <c r="DS389" s="172"/>
      <c r="DT389" s="172"/>
      <c r="DU389" s="172"/>
      <c r="DV389" s="172"/>
      <c r="DW389" s="172"/>
      <c r="DX389" s="172"/>
      <c r="DY389" s="172"/>
      <c r="DZ389" s="172"/>
      <c r="EA389" s="172"/>
      <c r="EB389" s="172"/>
      <c r="EC389" s="172"/>
      <c r="ED389" s="172"/>
      <c r="EE389" s="172"/>
      <c r="EF389" s="172"/>
      <c r="EG389" s="172"/>
      <c r="EH389" s="172"/>
      <c r="EI389" s="172"/>
      <c r="EJ389" s="172"/>
      <c r="EK389" s="172"/>
      <c r="EL389" s="172"/>
      <c r="EM389" s="172"/>
      <c r="EN389" s="172"/>
      <c r="EO389" s="172"/>
      <c r="EP389" s="230"/>
    </row>
    <row r="390" spans="1:146" s="162" customFormat="1" x14ac:dyDescent="0.45">
      <c r="A390" s="164">
        <v>8</v>
      </c>
      <c r="B390" s="164">
        <v>3</v>
      </c>
      <c r="C390" s="165" t="s">
        <v>32</v>
      </c>
      <c r="D390" s="165" t="s">
        <v>0</v>
      </c>
      <c r="E390" s="166" t="s">
        <v>743</v>
      </c>
      <c r="F390" s="165" t="s">
        <v>69</v>
      </c>
      <c r="G390" s="164">
        <v>12</v>
      </c>
      <c r="H390" s="188" t="s">
        <v>106</v>
      </c>
      <c r="I390" s="172"/>
      <c r="J390" s="172"/>
      <c r="K390" s="172"/>
      <c r="L390" s="172"/>
      <c r="M390" s="172"/>
      <c r="N390" s="172"/>
      <c r="O390" s="172"/>
      <c r="P390" s="172"/>
      <c r="Q390" s="172"/>
      <c r="R390" s="172"/>
      <c r="S390" s="172"/>
      <c r="T390" s="172"/>
      <c r="U390" s="172"/>
      <c r="V390" s="172"/>
      <c r="W390" s="172"/>
      <c r="X390" s="172"/>
      <c r="Y390" s="172"/>
      <c r="Z390" s="172"/>
      <c r="AA390" s="172"/>
      <c r="AB390" s="172"/>
      <c r="AC390" s="172"/>
      <c r="AD390" s="172"/>
      <c r="AE390" s="172"/>
      <c r="AF390" s="172"/>
      <c r="AG390" s="172"/>
      <c r="AH390" s="172"/>
      <c r="AI390" s="172"/>
      <c r="AJ390" s="172"/>
      <c r="AK390" s="172"/>
      <c r="AL390" s="172"/>
      <c r="AM390" s="172"/>
      <c r="AN390" s="172"/>
      <c r="AO390" s="172"/>
      <c r="AP390" s="172"/>
      <c r="AQ390" s="172"/>
      <c r="AR390" s="172"/>
      <c r="AS390" s="172"/>
      <c r="AT390" s="172"/>
      <c r="AU390" s="172"/>
      <c r="AV390" s="172"/>
      <c r="AW390" s="172"/>
      <c r="AX390" s="172"/>
      <c r="AY390" s="172"/>
      <c r="AZ390" s="172"/>
      <c r="BA390" s="172"/>
      <c r="BB390" s="172"/>
      <c r="BC390" s="172"/>
      <c r="BD390" s="172"/>
      <c r="BE390" s="172"/>
      <c r="BF390" s="172"/>
      <c r="BG390" s="172"/>
      <c r="BH390" s="172"/>
      <c r="BI390" s="172"/>
      <c r="BJ390" s="172"/>
      <c r="BK390" s="172"/>
      <c r="BL390" s="172"/>
      <c r="BM390" s="172"/>
      <c r="BN390" s="172"/>
      <c r="BO390" s="172"/>
      <c r="BP390" s="172"/>
      <c r="BQ390" s="172"/>
      <c r="BR390" s="172"/>
      <c r="BS390" s="172"/>
      <c r="BT390" s="172"/>
      <c r="BU390" s="172"/>
      <c r="BV390" s="172"/>
      <c r="BW390" s="172"/>
      <c r="BX390" s="172"/>
      <c r="BY390" s="172"/>
      <c r="BZ390" s="172"/>
      <c r="CA390" s="172"/>
      <c r="CB390" s="172"/>
      <c r="CC390" s="172"/>
      <c r="CD390" s="172"/>
      <c r="CE390" s="172"/>
      <c r="CF390" s="172"/>
      <c r="CG390" s="172"/>
      <c r="CH390" s="172"/>
      <c r="CI390" s="172"/>
      <c r="CJ390" s="172"/>
      <c r="CK390" s="172"/>
      <c r="CL390" s="172"/>
      <c r="CM390" s="172"/>
      <c r="CN390" s="172"/>
      <c r="CO390" s="172"/>
      <c r="CP390" s="172"/>
      <c r="CQ390" s="172"/>
      <c r="CR390" s="172"/>
      <c r="CS390" s="172"/>
      <c r="CT390" s="172"/>
      <c r="CU390" s="172"/>
      <c r="CV390" s="172"/>
      <c r="CW390" s="172"/>
      <c r="CX390" s="172"/>
      <c r="CY390" s="172"/>
      <c r="CZ390" s="172"/>
      <c r="DA390" s="172"/>
      <c r="DB390" s="172"/>
      <c r="DC390" s="172"/>
      <c r="DD390" s="172"/>
      <c r="DE390" s="172"/>
      <c r="DF390" s="172"/>
      <c r="DG390" s="172"/>
      <c r="DH390" s="172"/>
      <c r="DI390" s="172"/>
      <c r="DJ390" s="172"/>
      <c r="DK390" s="172"/>
      <c r="DL390" s="172"/>
      <c r="DM390" s="172"/>
      <c r="DN390" s="172"/>
      <c r="DO390" s="172"/>
      <c r="DP390" s="172"/>
      <c r="DQ390" s="172"/>
      <c r="DR390" s="172"/>
      <c r="DS390" s="172"/>
      <c r="DT390" s="172"/>
      <c r="DU390" s="172"/>
      <c r="DV390" s="172"/>
      <c r="DW390" s="172"/>
      <c r="DX390" s="172"/>
      <c r="DY390" s="172"/>
      <c r="DZ390" s="172"/>
      <c r="EA390" s="172"/>
      <c r="EB390" s="172"/>
      <c r="EC390" s="172"/>
      <c r="ED390" s="172"/>
      <c r="EE390" s="172"/>
      <c r="EF390" s="172"/>
      <c r="EG390" s="172"/>
      <c r="EH390" s="172"/>
      <c r="EI390" s="172"/>
      <c r="EJ390" s="172"/>
      <c r="EK390" s="172"/>
      <c r="EL390" s="172"/>
      <c r="EM390" s="172"/>
      <c r="EN390" s="172"/>
      <c r="EO390" s="172"/>
      <c r="EP390" s="230"/>
    </row>
    <row r="391" spans="1:146" s="162" customFormat="1" x14ac:dyDescent="0.45">
      <c r="A391" s="164">
        <v>8</v>
      </c>
      <c r="B391" s="164">
        <v>3</v>
      </c>
      <c r="C391" s="165" t="s">
        <v>32</v>
      </c>
      <c r="D391" s="165" t="s">
        <v>83</v>
      </c>
      <c r="E391" s="166" t="s">
        <v>747</v>
      </c>
      <c r="F391" s="165" t="s">
        <v>81</v>
      </c>
      <c r="G391" s="164">
        <v>10</v>
      </c>
      <c r="H391" s="188" t="s">
        <v>106</v>
      </c>
      <c r="I391" s="172"/>
      <c r="J391" s="172"/>
      <c r="K391" s="172"/>
      <c r="L391" s="172"/>
      <c r="M391" s="172"/>
      <c r="N391" s="172"/>
      <c r="O391" s="172"/>
      <c r="P391" s="172"/>
      <c r="Q391" s="172"/>
      <c r="R391" s="172"/>
      <c r="S391" s="172"/>
      <c r="T391" s="172"/>
      <c r="U391" s="172"/>
      <c r="V391" s="172"/>
      <c r="W391" s="172"/>
      <c r="X391" s="172"/>
      <c r="Y391" s="172"/>
      <c r="Z391" s="172"/>
      <c r="AA391" s="172"/>
      <c r="AB391" s="172"/>
      <c r="AC391" s="172"/>
      <c r="AD391" s="172"/>
      <c r="AE391" s="172"/>
      <c r="AF391" s="172"/>
      <c r="AG391" s="172"/>
      <c r="AH391" s="172"/>
      <c r="AI391" s="172"/>
      <c r="AJ391" s="172"/>
      <c r="AK391" s="172"/>
      <c r="AL391" s="172"/>
      <c r="AM391" s="172"/>
      <c r="AN391" s="172"/>
      <c r="AO391" s="172"/>
      <c r="AP391" s="172"/>
      <c r="AQ391" s="172"/>
      <c r="AR391" s="172"/>
      <c r="AS391" s="172"/>
      <c r="AT391" s="172"/>
      <c r="AU391" s="172"/>
      <c r="AV391" s="172"/>
      <c r="AW391" s="172"/>
      <c r="AX391" s="172"/>
      <c r="AY391" s="172"/>
      <c r="AZ391" s="172"/>
      <c r="BA391" s="172"/>
      <c r="BB391" s="172"/>
      <c r="BC391" s="172"/>
      <c r="BD391" s="172"/>
      <c r="BE391" s="172"/>
      <c r="BF391" s="172"/>
      <c r="BG391" s="172"/>
      <c r="BH391" s="172"/>
      <c r="BI391" s="172"/>
      <c r="BJ391" s="172"/>
      <c r="BK391" s="172"/>
      <c r="BL391" s="172"/>
      <c r="BM391" s="172"/>
      <c r="BN391" s="172"/>
      <c r="BO391" s="172"/>
      <c r="BP391" s="172"/>
      <c r="BQ391" s="172"/>
      <c r="BR391" s="172"/>
      <c r="BS391" s="172"/>
      <c r="BT391" s="172"/>
      <c r="BU391" s="172"/>
      <c r="BV391" s="172"/>
      <c r="BW391" s="172"/>
      <c r="BX391" s="172"/>
      <c r="BY391" s="172"/>
      <c r="BZ391" s="172"/>
      <c r="CA391" s="172"/>
      <c r="CB391" s="172"/>
      <c r="CC391" s="172"/>
      <c r="CD391" s="172"/>
      <c r="CE391" s="172"/>
      <c r="CF391" s="172"/>
      <c r="CG391" s="172"/>
      <c r="CH391" s="172"/>
      <c r="CI391" s="172"/>
      <c r="CJ391" s="172"/>
      <c r="CK391" s="172"/>
      <c r="CL391" s="172"/>
      <c r="CM391" s="172"/>
      <c r="CN391" s="172"/>
      <c r="CO391" s="172"/>
      <c r="CP391" s="172"/>
      <c r="CQ391" s="172"/>
      <c r="CR391" s="172"/>
      <c r="CS391" s="172"/>
      <c r="CT391" s="172"/>
      <c r="CU391" s="172"/>
      <c r="CV391" s="172"/>
      <c r="CW391" s="172"/>
      <c r="CX391" s="172"/>
      <c r="CY391" s="172"/>
      <c r="CZ391" s="172"/>
      <c r="DA391" s="172"/>
      <c r="DB391" s="172"/>
      <c r="DC391" s="172"/>
      <c r="DD391" s="172"/>
      <c r="DE391" s="172"/>
      <c r="DF391" s="172"/>
      <c r="DG391" s="172"/>
      <c r="DH391" s="172"/>
      <c r="DI391" s="172"/>
      <c r="DJ391" s="172"/>
      <c r="DK391" s="172"/>
      <c r="DL391" s="172"/>
      <c r="DM391" s="172"/>
      <c r="DN391" s="172"/>
      <c r="DO391" s="172"/>
      <c r="DP391" s="172"/>
      <c r="DQ391" s="172"/>
      <c r="DR391" s="172"/>
      <c r="DS391" s="172"/>
      <c r="DT391" s="172"/>
      <c r="DU391" s="172"/>
      <c r="DV391" s="172"/>
      <c r="DW391" s="172"/>
      <c r="DX391" s="172"/>
      <c r="DY391" s="172"/>
      <c r="DZ391" s="172"/>
      <c r="EA391" s="172"/>
      <c r="EB391" s="172"/>
      <c r="EC391" s="172"/>
      <c r="ED391" s="172"/>
      <c r="EE391" s="172"/>
      <c r="EF391" s="172"/>
      <c r="EG391" s="172"/>
      <c r="EH391" s="172"/>
      <c r="EI391" s="172"/>
      <c r="EJ391" s="172"/>
      <c r="EK391" s="172"/>
      <c r="EL391" s="172"/>
      <c r="EM391" s="172"/>
      <c r="EN391" s="172"/>
      <c r="EO391" s="172"/>
      <c r="EP391" s="230"/>
    </row>
    <row r="392" spans="1:146" s="162" customFormat="1" x14ac:dyDescent="0.45">
      <c r="A392" s="164">
        <v>8</v>
      </c>
      <c r="B392" s="164">
        <v>3</v>
      </c>
      <c r="C392" s="165" t="s">
        <v>32</v>
      </c>
      <c r="D392" s="165" t="s">
        <v>83</v>
      </c>
      <c r="E392" s="166" t="s">
        <v>745</v>
      </c>
      <c r="F392" s="165" t="s">
        <v>746</v>
      </c>
      <c r="G392" s="164">
        <v>29</v>
      </c>
      <c r="H392" s="188" t="s">
        <v>106</v>
      </c>
      <c r="I392" s="172"/>
      <c r="J392" s="172"/>
      <c r="K392" s="172"/>
      <c r="L392" s="172"/>
      <c r="M392" s="172"/>
      <c r="N392" s="172"/>
      <c r="O392" s="172"/>
      <c r="P392" s="172"/>
      <c r="Q392" s="172"/>
      <c r="R392" s="172"/>
      <c r="S392" s="172"/>
      <c r="T392" s="172"/>
      <c r="U392" s="172"/>
      <c r="V392" s="172"/>
      <c r="W392" s="172"/>
      <c r="X392" s="172"/>
      <c r="Y392" s="172"/>
      <c r="Z392" s="172"/>
      <c r="AA392" s="172"/>
      <c r="AB392" s="172"/>
      <c r="AC392" s="172"/>
      <c r="AD392" s="172"/>
      <c r="AE392" s="172"/>
      <c r="AF392" s="172"/>
      <c r="AG392" s="172"/>
      <c r="AH392" s="172"/>
      <c r="AI392" s="172"/>
      <c r="AJ392" s="172"/>
      <c r="AK392" s="172"/>
      <c r="AL392" s="172"/>
      <c r="AM392" s="172"/>
      <c r="AN392" s="172"/>
      <c r="AO392" s="172"/>
      <c r="AP392" s="172"/>
      <c r="AQ392" s="172"/>
      <c r="AR392" s="172"/>
      <c r="AS392" s="172"/>
      <c r="AT392" s="172"/>
      <c r="AU392" s="172"/>
      <c r="AV392" s="172"/>
      <c r="AW392" s="172"/>
      <c r="AX392" s="172"/>
      <c r="AY392" s="172"/>
      <c r="AZ392" s="172"/>
      <c r="BA392" s="172"/>
      <c r="BB392" s="172"/>
      <c r="BC392" s="172"/>
      <c r="BD392" s="172"/>
      <c r="BE392" s="172"/>
      <c r="BF392" s="172"/>
      <c r="BG392" s="172"/>
      <c r="BH392" s="172"/>
      <c r="BI392" s="172"/>
      <c r="BJ392" s="172"/>
      <c r="BK392" s="172"/>
      <c r="BL392" s="172"/>
      <c r="BM392" s="172"/>
      <c r="BN392" s="172"/>
      <c r="BO392" s="172"/>
      <c r="BP392" s="172"/>
      <c r="BQ392" s="172"/>
      <c r="BR392" s="172"/>
      <c r="BS392" s="172"/>
      <c r="BT392" s="172"/>
      <c r="BU392" s="172"/>
      <c r="BV392" s="172"/>
      <c r="BW392" s="172"/>
      <c r="BX392" s="172"/>
      <c r="BY392" s="172"/>
      <c r="BZ392" s="172"/>
      <c r="CA392" s="172"/>
      <c r="CB392" s="172"/>
      <c r="CC392" s="172"/>
      <c r="CD392" s="172"/>
      <c r="CE392" s="172"/>
      <c r="CF392" s="172"/>
      <c r="CG392" s="172"/>
      <c r="CH392" s="172"/>
      <c r="CI392" s="172"/>
      <c r="CJ392" s="172"/>
      <c r="CK392" s="172"/>
      <c r="CL392" s="172"/>
      <c r="CM392" s="172"/>
      <c r="CN392" s="172"/>
      <c r="CO392" s="172"/>
      <c r="CP392" s="172"/>
      <c r="CQ392" s="172"/>
      <c r="CR392" s="172"/>
      <c r="CS392" s="172"/>
      <c r="CT392" s="172"/>
      <c r="CU392" s="172"/>
      <c r="CV392" s="172"/>
      <c r="CW392" s="172"/>
      <c r="CX392" s="172"/>
      <c r="CY392" s="172"/>
      <c r="CZ392" s="172"/>
      <c r="DA392" s="172"/>
      <c r="DB392" s="172"/>
      <c r="DC392" s="172"/>
      <c r="DD392" s="172"/>
      <c r="DE392" s="172"/>
      <c r="DF392" s="172"/>
      <c r="DG392" s="172"/>
      <c r="DH392" s="172"/>
      <c r="DI392" s="172"/>
      <c r="DJ392" s="172"/>
      <c r="DK392" s="172"/>
      <c r="DL392" s="172"/>
      <c r="DM392" s="172"/>
      <c r="DN392" s="172"/>
      <c r="DO392" s="172"/>
      <c r="DP392" s="172"/>
      <c r="DQ392" s="172"/>
      <c r="DR392" s="172"/>
      <c r="DS392" s="172"/>
      <c r="DT392" s="172"/>
      <c r="DU392" s="172"/>
      <c r="DV392" s="172"/>
      <c r="DW392" s="172"/>
      <c r="DX392" s="172"/>
      <c r="DY392" s="172"/>
      <c r="DZ392" s="172"/>
      <c r="EA392" s="172"/>
      <c r="EB392" s="172"/>
      <c r="EC392" s="172"/>
      <c r="ED392" s="172"/>
      <c r="EE392" s="172"/>
      <c r="EF392" s="172"/>
      <c r="EG392" s="172"/>
      <c r="EH392" s="172"/>
      <c r="EI392" s="172"/>
      <c r="EJ392" s="172"/>
      <c r="EK392" s="172"/>
      <c r="EL392" s="172"/>
      <c r="EM392" s="172"/>
      <c r="EN392" s="172"/>
      <c r="EO392" s="172"/>
      <c r="EP392" s="230"/>
    </row>
    <row r="393" spans="1:146" s="162" customFormat="1" x14ac:dyDescent="0.45">
      <c r="A393" s="167">
        <v>8</v>
      </c>
      <c r="B393" s="167">
        <v>4</v>
      </c>
      <c r="C393" s="168" t="s">
        <v>32</v>
      </c>
      <c r="D393" s="168" t="s">
        <v>1</v>
      </c>
      <c r="E393" s="169" t="s">
        <v>1852</v>
      </c>
      <c r="F393" s="168" t="s">
        <v>81</v>
      </c>
      <c r="G393" s="170">
        <v>333</v>
      </c>
      <c r="H393" s="171" t="s">
        <v>106</v>
      </c>
      <c r="I393" s="172"/>
      <c r="J393" s="172"/>
      <c r="K393" s="172"/>
      <c r="L393" s="172"/>
      <c r="M393" s="172"/>
      <c r="N393" s="172"/>
      <c r="O393" s="172"/>
      <c r="P393" s="172"/>
      <c r="Q393" s="172"/>
      <c r="R393" s="172"/>
      <c r="S393" s="172"/>
      <c r="T393" s="172"/>
      <c r="U393" s="172"/>
      <c r="V393" s="172"/>
      <c r="W393" s="172"/>
      <c r="X393" s="172"/>
      <c r="Y393" s="172"/>
      <c r="Z393" s="172"/>
      <c r="AA393" s="172"/>
      <c r="AB393" s="172"/>
      <c r="AC393" s="172"/>
      <c r="AD393" s="172"/>
      <c r="AE393" s="172"/>
      <c r="AF393" s="172"/>
      <c r="AG393" s="172"/>
      <c r="AH393" s="172"/>
      <c r="AI393" s="172"/>
      <c r="AJ393" s="172"/>
      <c r="AK393" s="172"/>
      <c r="AL393" s="172"/>
      <c r="AM393" s="172"/>
      <c r="AN393" s="172"/>
      <c r="AO393" s="172"/>
      <c r="AP393" s="172"/>
      <c r="AQ393" s="172"/>
      <c r="AR393" s="172"/>
      <c r="AS393" s="172"/>
      <c r="AT393" s="172"/>
      <c r="AU393" s="172"/>
      <c r="AV393" s="172"/>
      <c r="AW393" s="172"/>
      <c r="AX393" s="172"/>
      <c r="AY393" s="172"/>
      <c r="AZ393" s="172"/>
      <c r="BA393" s="172"/>
      <c r="BB393" s="172"/>
      <c r="BC393" s="172"/>
      <c r="BD393" s="172"/>
      <c r="BE393" s="172"/>
      <c r="BF393" s="172"/>
      <c r="BG393" s="172"/>
      <c r="BH393" s="172"/>
      <c r="BI393" s="172"/>
      <c r="BJ393" s="172"/>
      <c r="BK393" s="172"/>
      <c r="BL393" s="172"/>
      <c r="BM393" s="172"/>
      <c r="BN393" s="172"/>
      <c r="BO393" s="172"/>
      <c r="BP393" s="172"/>
      <c r="BQ393" s="172"/>
      <c r="BR393" s="172"/>
      <c r="BS393" s="172"/>
      <c r="BT393" s="172"/>
      <c r="BU393" s="172"/>
      <c r="BV393" s="172"/>
      <c r="BW393" s="172"/>
      <c r="BX393" s="172"/>
      <c r="BY393" s="172"/>
      <c r="BZ393" s="172"/>
      <c r="CA393" s="172"/>
      <c r="CB393" s="172"/>
      <c r="CC393" s="172"/>
      <c r="CD393" s="172"/>
      <c r="CE393" s="172"/>
      <c r="CF393" s="172"/>
      <c r="CG393" s="172"/>
      <c r="CH393" s="172"/>
      <c r="CI393" s="172"/>
      <c r="CJ393" s="172"/>
      <c r="CK393" s="172"/>
      <c r="CL393" s="172"/>
      <c r="CM393" s="172"/>
      <c r="CN393" s="172"/>
      <c r="CO393" s="172"/>
      <c r="CP393" s="172"/>
      <c r="CQ393" s="172"/>
      <c r="CR393" s="172"/>
      <c r="CS393" s="172"/>
      <c r="CT393" s="172"/>
      <c r="CU393" s="172"/>
      <c r="CV393" s="172"/>
      <c r="CW393" s="172"/>
      <c r="CX393" s="172"/>
      <c r="CY393" s="172"/>
      <c r="CZ393" s="172"/>
      <c r="DA393" s="172"/>
      <c r="DB393" s="172"/>
      <c r="DC393" s="172"/>
      <c r="DD393" s="172"/>
      <c r="DE393" s="172"/>
      <c r="DF393" s="172"/>
      <c r="DG393" s="172"/>
      <c r="DH393" s="172"/>
      <c r="DI393" s="172"/>
      <c r="DJ393" s="172"/>
      <c r="DK393" s="172"/>
      <c r="DL393" s="172"/>
      <c r="DM393" s="172"/>
      <c r="DN393" s="172"/>
      <c r="DO393" s="172"/>
      <c r="DP393" s="172"/>
      <c r="DQ393" s="172"/>
      <c r="DR393" s="172"/>
      <c r="DS393" s="172"/>
      <c r="DT393" s="172"/>
      <c r="DU393" s="172"/>
      <c r="DV393" s="172"/>
      <c r="DW393" s="172"/>
      <c r="DX393" s="172"/>
      <c r="DY393" s="172"/>
      <c r="DZ393" s="172"/>
      <c r="EA393" s="172"/>
      <c r="EB393" s="172"/>
      <c r="EC393" s="172"/>
      <c r="ED393" s="172"/>
      <c r="EE393" s="172"/>
      <c r="EF393" s="172"/>
      <c r="EG393" s="172"/>
      <c r="EH393" s="172"/>
      <c r="EI393" s="172"/>
      <c r="EJ393" s="172"/>
      <c r="EK393" s="172"/>
      <c r="EL393" s="172"/>
      <c r="EM393" s="172"/>
      <c r="EN393" s="172"/>
      <c r="EO393" s="172"/>
      <c r="EP393" s="230"/>
    </row>
    <row r="394" spans="1:146" s="162" customFormat="1" x14ac:dyDescent="0.45">
      <c r="A394" s="167">
        <v>8</v>
      </c>
      <c r="B394" s="167">
        <v>4</v>
      </c>
      <c r="C394" s="168" t="s">
        <v>32</v>
      </c>
      <c r="D394" s="168" t="s">
        <v>137</v>
      </c>
      <c r="E394" s="169" t="s">
        <v>751</v>
      </c>
      <c r="F394" s="168" t="s">
        <v>81</v>
      </c>
      <c r="G394" s="170">
        <v>1</v>
      </c>
      <c r="H394" s="171" t="s">
        <v>106</v>
      </c>
      <c r="I394" s="172"/>
      <c r="J394" s="172"/>
      <c r="K394" s="172"/>
      <c r="L394" s="172"/>
      <c r="M394" s="172"/>
      <c r="N394" s="172"/>
      <c r="O394" s="172"/>
      <c r="P394" s="172"/>
      <c r="Q394" s="172"/>
      <c r="R394" s="172"/>
      <c r="S394" s="172"/>
      <c r="T394" s="172"/>
      <c r="U394" s="172"/>
      <c r="V394" s="172"/>
      <c r="W394" s="172"/>
      <c r="X394" s="172"/>
      <c r="Y394" s="172"/>
      <c r="Z394" s="172"/>
      <c r="AA394" s="172"/>
      <c r="AB394" s="172"/>
      <c r="AC394" s="172"/>
      <c r="AD394" s="172"/>
      <c r="AE394" s="172"/>
      <c r="AF394" s="172"/>
      <c r="AG394" s="172"/>
      <c r="AH394" s="172"/>
      <c r="AI394" s="172"/>
      <c r="AJ394" s="172"/>
      <c r="AK394" s="172"/>
      <c r="AL394" s="172"/>
      <c r="AM394" s="172"/>
      <c r="AN394" s="172"/>
      <c r="AO394" s="172"/>
      <c r="AP394" s="172"/>
      <c r="AQ394" s="172"/>
      <c r="AR394" s="172"/>
      <c r="AS394" s="172"/>
      <c r="AT394" s="172"/>
      <c r="AU394" s="172"/>
      <c r="AV394" s="172"/>
      <c r="AW394" s="172"/>
      <c r="AX394" s="172"/>
      <c r="AY394" s="172"/>
      <c r="AZ394" s="172"/>
      <c r="BA394" s="172"/>
      <c r="BB394" s="172"/>
      <c r="BC394" s="172"/>
      <c r="BD394" s="172"/>
      <c r="BE394" s="172"/>
      <c r="BF394" s="172"/>
      <c r="BG394" s="172"/>
      <c r="BH394" s="172"/>
      <c r="BI394" s="172"/>
      <c r="BJ394" s="172"/>
      <c r="BK394" s="172"/>
      <c r="BL394" s="172"/>
      <c r="BM394" s="172"/>
      <c r="BN394" s="172"/>
      <c r="BO394" s="172"/>
      <c r="BP394" s="172"/>
      <c r="BQ394" s="172"/>
      <c r="BR394" s="172"/>
      <c r="BS394" s="172"/>
      <c r="BT394" s="172"/>
      <c r="BU394" s="172"/>
      <c r="BV394" s="172"/>
      <c r="BW394" s="172"/>
      <c r="BX394" s="172"/>
      <c r="BY394" s="172"/>
      <c r="BZ394" s="172"/>
      <c r="CA394" s="172"/>
      <c r="CB394" s="172"/>
      <c r="CC394" s="172"/>
      <c r="CD394" s="172"/>
      <c r="CE394" s="172"/>
      <c r="CF394" s="172"/>
      <c r="CG394" s="172"/>
      <c r="CH394" s="172"/>
      <c r="CI394" s="172"/>
      <c r="CJ394" s="172"/>
      <c r="CK394" s="172"/>
      <c r="CL394" s="172"/>
      <c r="CM394" s="172"/>
      <c r="CN394" s="172"/>
      <c r="CO394" s="172"/>
      <c r="CP394" s="172"/>
      <c r="CQ394" s="172"/>
      <c r="CR394" s="172"/>
      <c r="CS394" s="172"/>
      <c r="CT394" s="172"/>
      <c r="CU394" s="172"/>
      <c r="CV394" s="172"/>
      <c r="CW394" s="172"/>
      <c r="CX394" s="172"/>
      <c r="CY394" s="172"/>
      <c r="CZ394" s="172"/>
      <c r="DA394" s="172"/>
      <c r="DB394" s="172"/>
      <c r="DC394" s="172"/>
      <c r="DD394" s="172"/>
      <c r="DE394" s="172"/>
      <c r="DF394" s="172"/>
      <c r="DG394" s="172"/>
      <c r="DH394" s="172"/>
      <c r="DI394" s="172"/>
      <c r="DJ394" s="172"/>
      <c r="DK394" s="172"/>
      <c r="DL394" s="172"/>
      <c r="DM394" s="172"/>
      <c r="DN394" s="172"/>
      <c r="DO394" s="172"/>
      <c r="DP394" s="172"/>
      <c r="DQ394" s="172"/>
      <c r="DR394" s="172"/>
      <c r="DS394" s="172"/>
      <c r="DT394" s="172"/>
      <c r="DU394" s="172"/>
      <c r="DV394" s="172"/>
      <c r="DW394" s="172"/>
      <c r="DX394" s="172"/>
      <c r="DY394" s="172"/>
      <c r="DZ394" s="172"/>
      <c r="EA394" s="172"/>
      <c r="EB394" s="172"/>
      <c r="EC394" s="172"/>
      <c r="ED394" s="172"/>
      <c r="EE394" s="172"/>
      <c r="EF394" s="172"/>
      <c r="EG394" s="172"/>
      <c r="EH394" s="172"/>
      <c r="EI394" s="172"/>
      <c r="EJ394" s="172"/>
      <c r="EK394" s="172"/>
      <c r="EL394" s="172"/>
      <c r="EM394" s="172"/>
      <c r="EN394" s="172"/>
      <c r="EO394" s="172"/>
      <c r="EP394" s="230"/>
    </row>
    <row r="395" spans="1:146" s="162" customFormat="1" x14ac:dyDescent="0.45">
      <c r="A395" s="167">
        <v>8</v>
      </c>
      <c r="B395" s="167">
        <v>4</v>
      </c>
      <c r="C395" s="168" t="s">
        <v>32</v>
      </c>
      <c r="D395" s="168" t="s">
        <v>83</v>
      </c>
      <c r="E395" s="169" t="s">
        <v>1117</v>
      </c>
      <c r="F395" s="168" t="s">
        <v>81</v>
      </c>
      <c r="G395" s="170">
        <v>19</v>
      </c>
      <c r="H395" s="171" t="s">
        <v>106</v>
      </c>
      <c r="I395" s="172"/>
      <c r="J395" s="172"/>
      <c r="K395" s="172"/>
      <c r="L395" s="172"/>
      <c r="M395" s="172"/>
      <c r="N395" s="172"/>
      <c r="O395" s="172"/>
      <c r="P395" s="172"/>
      <c r="Q395" s="172"/>
      <c r="R395" s="172"/>
      <c r="S395" s="172"/>
      <c r="T395" s="172"/>
      <c r="U395" s="172"/>
      <c r="V395" s="172"/>
      <c r="W395" s="172"/>
      <c r="X395" s="172"/>
      <c r="Y395" s="172"/>
      <c r="Z395" s="172"/>
      <c r="AA395" s="172"/>
      <c r="AB395" s="172"/>
      <c r="AC395" s="172"/>
      <c r="AD395" s="172"/>
      <c r="AE395" s="172"/>
      <c r="AF395" s="172"/>
      <c r="AG395" s="172"/>
      <c r="AH395" s="172"/>
      <c r="AI395" s="172"/>
      <c r="AJ395" s="172"/>
      <c r="AK395" s="172"/>
      <c r="AL395" s="172"/>
      <c r="AM395" s="172"/>
      <c r="AN395" s="172"/>
      <c r="AO395" s="172"/>
      <c r="AP395" s="172"/>
      <c r="AQ395" s="172"/>
      <c r="AR395" s="172"/>
      <c r="AS395" s="172"/>
      <c r="AT395" s="172"/>
      <c r="AU395" s="172"/>
      <c r="AV395" s="172"/>
      <c r="AW395" s="172"/>
      <c r="AX395" s="172"/>
      <c r="AY395" s="172"/>
      <c r="AZ395" s="172"/>
      <c r="BA395" s="172"/>
      <c r="BB395" s="172"/>
      <c r="BC395" s="172"/>
      <c r="BD395" s="172"/>
      <c r="BE395" s="172"/>
      <c r="BF395" s="172"/>
      <c r="BG395" s="172"/>
      <c r="BH395" s="172"/>
      <c r="BI395" s="172"/>
      <c r="BJ395" s="172"/>
      <c r="BK395" s="172"/>
      <c r="BL395" s="172"/>
      <c r="BM395" s="172"/>
      <c r="BN395" s="172"/>
      <c r="BO395" s="172"/>
      <c r="BP395" s="172"/>
      <c r="BQ395" s="172"/>
      <c r="BR395" s="172"/>
      <c r="BS395" s="172"/>
      <c r="BT395" s="172"/>
      <c r="BU395" s="172"/>
      <c r="BV395" s="172"/>
      <c r="BW395" s="172"/>
      <c r="BX395" s="172"/>
      <c r="BY395" s="172"/>
      <c r="BZ395" s="172"/>
      <c r="CA395" s="172"/>
      <c r="CB395" s="172"/>
      <c r="CC395" s="172"/>
      <c r="CD395" s="172"/>
      <c r="CE395" s="172"/>
      <c r="CF395" s="172"/>
      <c r="CG395" s="172"/>
      <c r="CH395" s="172"/>
      <c r="CI395" s="172"/>
      <c r="CJ395" s="172"/>
      <c r="CK395" s="172"/>
      <c r="CL395" s="172"/>
      <c r="CM395" s="172"/>
      <c r="CN395" s="172"/>
      <c r="CO395" s="172"/>
      <c r="CP395" s="172"/>
      <c r="CQ395" s="172"/>
      <c r="CR395" s="172"/>
      <c r="CS395" s="172"/>
      <c r="CT395" s="172"/>
      <c r="CU395" s="172"/>
      <c r="CV395" s="172"/>
      <c r="CW395" s="172"/>
      <c r="CX395" s="172"/>
      <c r="CY395" s="172"/>
      <c r="CZ395" s="172"/>
      <c r="DA395" s="172"/>
      <c r="DB395" s="172"/>
      <c r="DC395" s="172"/>
      <c r="DD395" s="172"/>
      <c r="DE395" s="172"/>
      <c r="DF395" s="172"/>
      <c r="DG395" s="172"/>
      <c r="DH395" s="172"/>
      <c r="DI395" s="172"/>
      <c r="DJ395" s="172"/>
      <c r="DK395" s="172"/>
      <c r="DL395" s="172"/>
      <c r="DM395" s="172"/>
      <c r="DN395" s="172"/>
      <c r="DO395" s="172"/>
      <c r="DP395" s="172"/>
      <c r="DQ395" s="172"/>
      <c r="DR395" s="172"/>
      <c r="DS395" s="172"/>
      <c r="DT395" s="172"/>
      <c r="DU395" s="172"/>
      <c r="DV395" s="172"/>
      <c r="DW395" s="172"/>
      <c r="DX395" s="172"/>
      <c r="DY395" s="172"/>
      <c r="DZ395" s="172"/>
      <c r="EA395" s="172"/>
      <c r="EB395" s="172"/>
      <c r="EC395" s="172"/>
      <c r="ED395" s="172"/>
      <c r="EE395" s="172"/>
      <c r="EF395" s="172"/>
      <c r="EG395" s="172"/>
      <c r="EH395" s="172"/>
      <c r="EI395" s="172"/>
      <c r="EJ395" s="172"/>
      <c r="EK395" s="172"/>
      <c r="EL395" s="172"/>
      <c r="EM395" s="172"/>
      <c r="EN395" s="172"/>
      <c r="EO395" s="172"/>
      <c r="EP395" s="230"/>
    </row>
    <row r="396" spans="1:146" x14ac:dyDescent="0.45">
      <c r="A396" s="167">
        <v>8</v>
      </c>
      <c r="B396" s="167">
        <v>4</v>
      </c>
      <c r="C396" s="168" t="s">
        <v>32</v>
      </c>
      <c r="D396" s="168" t="s">
        <v>83</v>
      </c>
      <c r="E396" s="169" t="s">
        <v>1118</v>
      </c>
      <c r="F396" s="168" t="s">
        <v>69</v>
      </c>
      <c r="G396" s="170">
        <v>13</v>
      </c>
      <c r="H396" s="171" t="s">
        <v>106</v>
      </c>
    </row>
    <row r="397" spans="1:146" x14ac:dyDescent="0.45">
      <c r="A397" s="167">
        <v>8</v>
      </c>
      <c r="B397" s="167">
        <v>4</v>
      </c>
      <c r="C397" s="168" t="s">
        <v>32</v>
      </c>
      <c r="D397" s="168" t="s">
        <v>0</v>
      </c>
      <c r="E397" s="169" t="s">
        <v>1115</v>
      </c>
      <c r="F397" s="168" t="s">
        <v>81</v>
      </c>
      <c r="G397" s="170">
        <v>11</v>
      </c>
      <c r="H397" s="171" t="s">
        <v>106</v>
      </c>
    </row>
    <row r="398" spans="1:146" x14ac:dyDescent="0.45">
      <c r="A398" s="167">
        <v>8</v>
      </c>
      <c r="B398" s="167">
        <v>4</v>
      </c>
      <c r="C398" s="168" t="s">
        <v>32</v>
      </c>
      <c r="D398" s="168" t="s">
        <v>83</v>
      </c>
      <c r="E398" s="169" t="s">
        <v>1119</v>
      </c>
      <c r="F398" s="168" t="s">
        <v>69</v>
      </c>
      <c r="G398" s="170">
        <v>28</v>
      </c>
      <c r="H398" s="171" t="s">
        <v>106</v>
      </c>
    </row>
    <row r="399" spans="1:146" ht="39.4" x14ac:dyDescent="0.45">
      <c r="A399" s="159">
        <v>19</v>
      </c>
      <c r="B399" s="159">
        <v>1</v>
      </c>
      <c r="C399" s="160" t="s">
        <v>43</v>
      </c>
      <c r="D399" s="160" t="s">
        <v>1</v>
      </c>
      <c r="E399" s="216" t="s">
        <v>2085</v>
      </c>
      <c r="F399" s="160" t="s">
        <v>69</v>
      </c>
      <c r="G399" s="159">
        <v>31</v>
      </c>
      <c r="H399" s="215" t="s">
        <v>2084</v>
      </c>
    </row>
    <row r="400" spans="1:146" ht="39.4" x14ac:dyDescent="0.45">
      <c r="A400" s="161">
        <v>19</v>
      </c>
      <c r="B400" s="161">
        <v>2</v>
      </c>
      <c r="C400" s="162" t="s">
        <v>43</v>
      </c>
      <c r="D400" s="162" t="s">
        <v>1</v>
      </c>
      <c r="E400" s="163" t="s">
        <v>2025</v>
      </c>
      <c r="F400" s="162" t="s">
        <v>69</v>
      </c>
      <c r="G400" s="161">
        <v>38</v>
      </c>
      <c r="H400" s="203" t="s">
        <v>2024</v>
      </c>
    </row>
    <row r="401" spans="1:146" s="172" customFormat="1" ht="52.5" x14ac:dyDescent="0.45">
      <c r="A401" s="161">
        <v>19</v>
      </c>
      <c r="B401" s="161">
        <v>2</v>
      </c>
      <c r="C401" s="162" t="s">
        <v>43</v>
      </c>
      <c r="D401" s="162" t="s">
        <v>1</v>
      </c>
      <c r="E401" s="163" t="s">
        <v>2023</v>
      </c>
      <c r="F401" s="162" t="s">
        <v>69</v>
      </c>
      <c r="G401" s="161">
        <v>37</v>
      </c>
      <c r="H401" s="203" t="s">
        <v>2018</v>
      </c>
      <c r="EP401" s="225"/>
    </row>
    <row r="402" spans="1:146" s="172" customFormat="1" ht="26.25" x14ac:dyDescent="0.45">
      <c r="A402" s="161">
        <v>19</v>
      </c>
      <c r="B402" s="161">
        <v>2</v>
      </c>
      <c r="C402" s="162" t="s">
        <v>43</v>
      </c>
      <c r="D402" s="162" t="s">
        <v>1</v>
      </c>
      <c r="E402" s="163" t="s">
        <v>2022</v>
      </c>
      <c r="F402" s="162" t="s">
        <v>81</v>
      </c>
      <c r="G402" s="161">
        <v>2</v>
      </c>
      <c r="H402" s="203" t="s">
        <v>2021</v>
      </c>
      <c r="EP402" s="225"/>
    </row>
    <row r="403" spans="1:146" s="172" customFormat="1" ht="52.5" x14ac:dyDescent="0.45">
      <c r="A403" s="161">
        <v>19</v>
      </c>
      <c r="B403" s="161">
        <v>2</v>
      </c>
      <c r="C403" s="162" t="s">
        <v>43</v>
      </c>
      <c r="D403" s="162" t="s">
        <v>1</v>
      </c>
      <c r="E403" s="163" t="s">
        <v>2020</v>
      </c>
      <c r="F403" s="162" t="s">
        <v>69</v>
      </c>
      <c r="G403" s="161">
        <v>30</v>
      </c>
      <c r="H403" s="203" t="s">
        <v>2018</v>
      </c>
      <c r="EP403" s="225"/>
    </row>
    <row r="404" spans="1:146" s="172" customFormat="1" ht="52.5" x14ac:dyDescent="0.45">
      <c r="A404" s="161">
        <v>19</v>
      </c>
      <c r="B404" s="161">
        <v>2</v>
      </c>
      <c r="C404" s="162" t="s">
        <v>43</v>
      </c>
      <c r="D404" s="162" t="s">
        <v>1</v>
      </c>
      <c r="E404" s="163" t="s">
        <v>2019</v>
      </c>
      <c r="F404" s="162" t="s">
        <v>69</v>
      </c>
      <c r="G404" s="161">
        <v>18</v>
      </c>
      <c r="H404" s="203" t="s">
        <v>2018</v>
      </c>
      <c r="EP404" s="225"/>
    </row>
    <row r="405" spans="1:146" s="172" customFormat="1" ht="26.25" x14ac:dyDescent="0.45">
      <c r="A405" s="161">
        <v>19</v>
      </c>
      <c r="B405" s="161">
        <v>2</v>
      </c>
      <c r="C405" s="162" t="s">
        <v>43</v>
      </c>
      <c r="D405" s="162" t="s">
        <v>1</v>
      </c>
      <c r="E405" s="163" t="s">
        <v>2017</v>
      </c>
      <c r="F405" s="162" t="s">
        <v>69</v>
      </c>
      <c r="G405" s="161">
        <v>10</v>
      </c>
      <c r="H405" s="203" t="s">
        <v>2016</v>
      </c>
      <c r="EP405" s="225"/>
    </row>
    <row r="406" spans="1:146" s="172" customFormat="1" ht="26.25" x14ac:dyDescent="0.45">
      <c r="A406" s="161">
        <v>19</v>
      </c>
      <c r="B406" s="161">
        <v>2</v>
      </c>
      <c r="C406" s="162" t="s">
        <v>43</v>
      </c>
      <c r="D406" s="162" t="s">
        <v>1</v>
      </c>
      <c r="E406" s="163" t="s">
        <v>2015</v>
      </c>
      <c r="F406" s="162" t="s">
        <v>81</v>
      </c>
      <c r="G406" s="161">
        <v>9</v>
      </c>
      <c r="H406" s="203" t="s">
        <v>2014</v>
      </c>
      <c r="EP406" s="225"/>
    </row>
    <row r="407" spans="1:146" s="172" customFormat="1" ht="26.25" x14ac:dyDescent="0.45">
      <c r="A407" s="161">
        <v>19</v>
      </c>
      <c r="B407" s="161">
        <v>2</v>
      </c>
      <c r="C407" s="162" t="s">
        <v>43</v>
      </c>
      <c r="D407" s="162" t="s">
        <v>1</v>
      </c>
      <c r="E407" s="163" t="s">
        <v>2013</v>
      </c>
      <c r="F407" s="162" t="s">
        <v>81</v>
      </c>
      <c r="G407" s="161">
        <v>24</v>
      </c>
      <c r="H407" s="203" t="s">
        <v>2012</v>
      </c>
      <c r="EP407" s="225"/>
    </row>
    <row r="408" spans="1:146" s="172" customFormat="1" ht="26.25" x14ac:dyDescent="0.45">
      <c r="A408" s="164">
        <v>19</v>
      </c>
      <c r="B408" s="164">
        <v>3</v>
      </c>
      <c r="C408" s="165" t="s">
        <v>43</v>
      </c>
      <c r="D408" s="165" t="s">
        <v>0</v>
      </c>
      <c r="E408" s="166" t="s">
        <v>1907</v>
      </c>
      <c r="F408" s="165" t="s">
        <v>81</v>
      </c>
      <c r="G408" s="164">
        <v>46</v>
      </c>
      <c r="H408" s="188" t="s">
        <v>835</v>
      </c>
      <c r="EP408" s="225"/>
    </row>
    <row r="409" spans="1:146" s="172" customFormat="1" ht="105" x14ac:dyDescent="0.45">
      <c r="A409" s="164">
        <v>19</v>
      </c>
      <c r="B409" s="164">
        <v>3</v>
      </c>
      <c r="C409" s="165" t="s">
        <v>43</v>
      </c>
      <c r="D409" s="165" t="s">
        <v>0</v>
      </c>
      <c r="E409" s="166" t="s">
        <v>1906</v>
      </c>
      <c r="F409" s="165" t="s">
        <v>81</v>
      </c>
      <c r="G409" s="164">
        <v>68</v>
      </c>
      <c r="H409" s="188" t="s">
        <v>1902</v>
      </c>
      <c r="EP409" s="225"/>
    </row>
    <row r="410" spans="1:146" s="172" customFormat="1" ht="52.5" x14ac:dyDescent="0.45">
      <c r="A410" s="164">
        <v>19</v>
      </c>
      <c r="B410" s="164">
        <v>3</v>
      </c>
      <c r="C410" s="165" t="s">
        <v>43</v>
      </c>
      <c r="D410" s="165" t="s">
        <v>1</v>
      </c>
      <c r="E410" s="166" t="s">
        <v>1905</v>
      </c>
      <c r="F410" s="165" t="s">
        <v>69</v>
      </c>
      <c r="G410" s="164">
        <v>16</v>
      </c>
      <c r="H410" s="188" t="s">
        <v>1903</v>
      </c>
      <c r="EP410" s="225"/>
    </row>
    <row r="411" spans="1:146" s="172" customFormat="1" ht="52.5" x14ac:dyDescent="0.45">
      <c r="A411" s="164">
        <v>19</v>
      </c>
      <c r="B411" s="164">
        <v>3</v>
      </c>
      <c r="C411" s="165" t="s">
        <v>43</v>
      </c>
      <c r="D411" s="165" t="s">
        <v>1</v>
      </c>
      <c r="E411" s="166" t="s">
        <v>1904</v>
      </c>
      <c r="F411" s="165" t="s">
        <v>81</v>
      </c>
      <c r="G411" s="164">
        <v>39</v>
      </c>
      <c r="H411" s="188" t="s">
        <v>1903</v>
      </c>
      <c r="EP411" s="225"/>
    </row>
    <row r="412" spans="1:146" s="172" customFormat="1" ht="118.15" x14ac:dyDescent="0.45">
      <c r="A412" s="164">
        <v>19</v>
      </c>
      <c r="B412" s="164">
        <v>3</v>
      </c>
      <c r="C412" s="165" t="s">
        <v>43</v>
      </c>
      <c r="D412" s="165" t="s">
        <v>1</v>
      </c>
      <c r="E412" s="166" t="s">
        <v>832</v>
      </c>
      <c r="F412" s="165" t="s">
        <v>81</v>
      </c>
      <c r="G412" s="164">
        <v>43</v>
      </c>
      <c r="H412" s="188" t="s">
        <v>1902</v>
      </c>
      <c r="EP412" s="225"/>
    </row>
    <row r="413" spans="1:146" s="172" customFormat="1" ht="26.25" x14ac:dyDescent="0.45">
      <c r="A413" s="164">
        <v>19</v>
      </c>
      <c r="B413" s="164">
        <v>3</v>
      </c>
      <c r="C413" s="165" t="s">
        <v>43</v>
      </c>
      <c r="D413" s="165" t="s">
        <v>1</v>
      </c>
      <c r="E413" s="166" t="s">
        <v>1901</v>
      </c>
      <c r="F413" s="165" t="s">
        <v>81</v>
      </c>
      <c r="G413" s="164">
        <v>11</v>
      </c>
      <c r="H413" s="188" t="s">
        <v>834</v>
      </c>
      <c r="EP413" s="225"/>
    </row>
    <row r="414" spans="1:146" s="172" customFormat="1" ht="26.25" x14ac:dyDescent="0.45">
      <c r="A414" s="164">
        <v>19</v>
      </c>
      <c r="B414" s="164">
        <v>3</v>
      </c>
      <c r="C414" s="165" t="s">
        <v>43</v>
      </c>
      <c r="D414" s="165" t="s">
        <v>1</v>
      </c>
      <c r="E414" s="166" t="s">
        <v>1900</v>
      </c>
      <c r="F414" s="165" t="s">
        <v>81</v>
      </c>
      <c r="G414" s="164">
        <v>12</v>
      </c>
      <c r="H414" s="188" t="s">
        <v>836</v>
      </c>
      <c r="EP414" s="225"/>
    </row>
    <row r="415" spans="1:146" s="172" customFormat="1" ht="39.4" x14ac:dyDescent="0.45">
      <c r="A415" s="164">
        <v>19</v>
      </c>
      <c r="B415" s="164">
        <v>3</v>
      </c>
      <c r="C415" s="165" t="s">
        <v>43</v>
      </c>
      <c r="D415" s="165" t="s">
        <v>83</v>
      </c>
      <c r="E415" s="166" t="s">
        <v>1899</v>
      </c>
      <c r="F415" s="165" t="s">
        <v>69</v>
      </c>
      <c r="G415" s="164">
        <v>6</v>
      </c>
      <c r="H415" s="188" t="s">
        <v>837</v>
      </c>
      <c r="EP415" s="225"/>
    </row>
    <row r="416" spans="1:146" s="172" customFormat="1" ht="26.25" x14ac:dyDescent="0.45">
      <c r="A416" s="164">
        <v>19</v>
      </c>
      <c r="B416" s="164">
        <v>3</v>
      </c>
      <c r="C416" s="165" t="s">
        <v>43</v>
      </c>
      <c r="D416" s="165" t="s">
        <v>83</v>
      </c>
      <c r="E416" s="166" t="s">
        <v>1898</v>
      </c>
      <c r="F416" s="165" t="s">
        <v>81</v>
      </c>
      <c r="G416" s="164">
        <v>111</v>
      </c>
      <c r="H416" s="188" t="s">
        <v>833</v>
      </c>
      <c r="EP416" s="225"/>
    </row>
    <row r="417" spans="1:146" s="172" customFormat="1" ht="39.4" x14ac:dyDescent="0.45">
      <c r="A417" s="167">
        <v>19</v>
      </c>
      <c r="B417" s="167">
        <v>4</v>
      </c>
      <c r="C417" s="168" t="s">
        <v>43</v>
      </c>
      <c r="D417" s="168" t="s">
        <v>1</v>
      </c>
      <c r="E417" s="169" t="s">
        <v>1269</v>
      </c>
      <c r="F417" s="168" t="s">
        <v>81</v>
      </c>
      <c r="G417" s="170">
        <v>25</v>
      </c>
      <c r="H417" s="171" t="s">
        <v>1270</v>
      </c>
      <c r="EP417" s="225"/>
    </row>
    <row r="418" spans="1:146" s="172" customFormat="1" ht="39.4" x14ac:dyDescent="0.45">
      <c r="A418" s="167">
        <v>19</v>
      </c>
      <c r="B418" s="167">
        <v>4</v>
      </c>
      <c r="C418" s="168" t="s">
        <v>43</v>
      </c>
      <c r="D418" s="168" t="s">
        <v>1</v>
      </c>
      <c r="E418" s="169" t="s">
        <v>1276</v>
      </c>
      <c r="F418" s="168" t="s">
        <v>81</v>
      </c>
      <c r="G418" s="170">
        <v>8</v>
      </c>
      <c r="H418" s="171" t="s">
        <v>1277</v>
      </c>
      <c r="EP418" s="225"/>
    </row>
    <row r="419" spans="1:146" s="172" customFormat="1" ht="65.650000000000006" x14ac:dyDescent="0.45">
      <c r="A419" s="167">
        <v>19</v>
      </c>
      <c r="B419" s="167">
        <v>4</v>
      </c>
      <c r="C419" s="168" t="s">
        <v>43</v>
      </c>
      <c r="D419" s="168" t="s">
        <v>1</v>
      </c>
      <c r="E419" s="169" t="s">
        <v>2152</v>
      </c>
      <c r="F419" s="168" t="s">
        <v>81</v>
      </c>
      <c r="G419" s="170">
        <v>45</v>
      </c>
      <c r="H419" s="171" t="s">
        <v>1278</v>
      </c>
      <c r="EP419" s="225"/>
    </row>
    <row r="420" spans="1:146" s="172" customFormat="1" ht="26.25" x14ac:dyDescent="0.45">
      <c r="A420" s="167">
        <v>19</v>
      </c>
      <c r="B420" s="167">
        <v>4</v>
      </c>
      <c r="C420" s="168" t="s">
        <v>43</v>
      </c>
      <c r="D420" s="168" t="s">
        <v>137</v>
      </c>
      <c r="E420" s="169" t="s">
        <v>2137</v>
      </c>
      <c r="F420" s="168" t="s">
        <v>81</v>
      </c>
      <c r="G420" s="170">
        <v>57</v>
      </c>
      <c r="H420" s="171" t="s">
        <v>1268</v>
      </c>
      <c r="EP420" s="225"/>
    </row>
    <row r="421" spans="1:146" s="172" customFormat="1" ht="26.25" x14ac:dyDescent="0.45">
      <c r="A421" s="183">
        <v>19</v>
      </c>
      <c r="B421" s="167">
        <v>4</v>
      </c>
      <c r="C421" s="168" t="s">
        <v>43</v>
      </c>
      <c r="D421" s="168" t="s">
        <v>83</v>
      </c>
      <c r="E421" s="169" t="s">
        <v>1265</v>
      </c>
      <c r="F421" s="168" t="s">
        <v>81</v>
      </c>
      <c r="G421" s="170">
        <v>3</v>
      </c>
      <c r="H421" s="171" t="s">
        <v>833</v>
      </c>
      <c r="EP421" s="225"/>
    </row>
    <row r="422" spans="1:146" s="172" customFormat="1" ht="39.4" x14ac:dyDescent="0.45">
      <c r="A422" s="183">
        <v>19</v>
      </c>
      <c r="B422" s="167">
        <v>4</v>
      </c>
      <c r="C422" s="168" t="s">
        <v>43</v>
      </c>
      <c r="D422" s="168" t="s">
        <v>83</v>
      </c>
      <c r="E422" s="169" t="s">
        <v>1796</v>
      </c>
      <c r="F422" s="168" t="s">
        <v>81</v>
      </c>
      <c r="G422" s="170">
        <v>10</v>
      </c>
      <c r="H422" s="171" t="s">
        <v>1275</v>
      </c>
      <c r="EP422" s="225"/>
    </row>
    <row r="423" spans="1:146" s="172" customFormat="1" ht="26.25" x14ac:dyDescent="0.45">
      <c r="A423" s="183">
        <v>19</v>
      </c>
      <c r="B423" s="167">
        <v>4</v>
      </c>
      <c r="C423" s="168" t="s">
        <v>43</v>
      </c>
      <c r="D423" s="168" t="s">
        <v>0</v>
      </c>
      <c r="E423" s="169" t="s">
        <v>1795</v>
      </c>
      <c r="F423" s="168" t="s">
        <v>81</v>
      </c>
      <c r="G423" s="170">
        <v>30</v>
      </c>
      <c r="H423" s="171" t="s">
        <v>1281</v>
      </c>
      <c r="EP423" s="225"/>
    </row>
    <row r="424" spans="1:146" s="172" customFormat="1" ht="26.25" x14ac:dyDescent="0.45">
      <c r="A424" s="183">
        <v>19</v>
      </c>
      <c r="B424" s="167">
        <v>4</v>
      </c>
      <c r="C424" s="168" t="s">
        <v>43</v>
      </c>
      <c r="D424" s="168" t="s">
        <v>0</v>
      </c>
      <c r="E424" s="169" t="s">
        <v>1266</v>
      </c>
      <c r="F424" s="168" t="s">
        <v>81</v>
      </c>
      <c r="G424" s="170">
        <v>6</v>
      </c>
      <c r="H424" s="171" t="s">
        <v>837</v>
      </c>
      <c r="EP424" s="225"/>
    </row>
    <row r="425" spans="1:146" s="172" customFormat="1" ht="52.5" x14ac:dyDescent="0.45">
      <c r="A425" s="183">
        <v>19</v>
      </c>
      <c r="B425" s="167">
        <v>4</v>
      </c>
      <c r="C425" s="168" t="s">
        <v>43</v>
      </c>
      <c r="D425" s="168" t="s">
        <v>83</v>
      </c>
      <c r="E425" s="169" t="s">
        <v>1794</v>
      </c>
      <c r="F425" s="168" t="s">
        <v>81</v>
      </c>
      <c r="G425" s="170">
        <v>43</v>
      </c>
      <c r="H425" s="171" t="s">
        <v>1793</v>
      </c>
      <c r="EP425" s="225"/>
    </row>
    <row r="426" spans="1:146" s="172" customFormat="1" x14ac:dyDescent="0.45">
      <c r="A426" s="217">
        <v>28</v>
      </c>
      <c r="B426" s="159">
        <v>1</v>
      </c>
      <c r="C426" s="160" t="s">
        <v>52</v>
      </c>
      <c r="D426" s="160" t="s">
        <v>1</v>
      </c>
      <c r="E426" s="216" t="s">
        <v>381</v>
      </c>
      <c r="F426" s="160" t="s">
        <v>69</v>
      </c>
      <c r="G426" s="159">
        <v>182</v>
      </c>
      <c r="H426" s="215" t="s">
        <v>382</v>
      </c>
      <c r="EP426" s="225"/>
    </row>
    <row r="427" spans="1:146" s="172" customFormat="1" ht="26.25" x14ac:dyDescent="0.45">
      <c r="A427" s="217">
        <v>28</v>
      </c>
      <c r="B427" s="159">
        <v>1</v>
      </c>
      <c r="C427" s="160" t="s">
        <v>52</v>
      </c>
      <c r="D427" s="160" t="s">
        <v>1</v>
      </c>
      <c r="E427" s="216" t="s">
        <v>379</v>
      </c>
      <c r="F427" s="160" t="s">
        <v>69</v>
      </c>
      <c r="G427" s="159">
        <v>710</v>
      </c>
      <c r="H427" s="215" t="s">
        <v>380</v>
      </c>
      <c r="EP427" s="225"/>
    </row>
    <row r="428" spans="1:146" s="172" customFormat="1" ht="39.4" x14ac:dyDescent="0.45">
      <c r="A428" s="217">
        <v>28</v>
      </c>
      <c r="B428" s="159">
        <v>1</v>
      </c>
      <c r="C428" s="160" t="s">
        <v>52</v>
      </c>
      <c r="D428" s="160" t="s">
        <v>1</v>
      </c>
      <c r="E428" s="216" t="s">
        <v>367</v>
      </c>
      <c r="F428" s="160" t="s">
        <v>81</v>
      </c>
      <c r="G428" s="159">
        <v>187</v>
      </c>
      <c r="H428" s="215" t="s">
        <v>368</v>
      </c>
      <c r="EP428" s="225"/>
    </row>
    <row r="429" spans="1:146" s="172" customFormat="1" ht="39.4" x14ac:dyDescent="0.45">
      <c r="A429" s="217">
        <v>28</v>
      </c>
      <c r="B429" s="159">
        <v>1</v>
      </c>
      <c r="C429" s="160" t="s">
        <v>52</v>
      </c>
      <c r="D429" s="160" t="s">
        <v>1</v>
      </c>
      <c r="E429" s="216" t="s">
        <v>385</v>
      </c>
      <c r="F429" s="160" t="s">
        <v>81</v>
      </c>
      <c r="G429" s="159">
        <v>3</v>
      </c>
      <c r="H429" s="215" t="s">
        <v>386</v>
      </c>
      <c r="EP429" s="225"/>
    </row>
    <row r="430" spans="1:146" s="172" customFormat="1" ht="26.25" x14ac:dyDescent="0.45">
      <c r="A430" s="217">
        <v>28</v>
      </c>
      <c r="B430" s="159">
        <v>1</v>
      </c>
      <c r="C430" s="160" t="s">
        <v>52</v>
      </c>
      <c r="D430" s="160" t="s">
        <v>1</v>
      </c>
      <c r="E430" s="216" t="s">
        <v>387</v>
      </c>
      <c r="F430" s="160" t="s">
        <v>81</v>
      </c>
      <c r="G430" s="159">
        <v>2</v>
      </c>
      <c r="H430" s="215" t="s">
        <v>388</v>
      </c>
      <c r="EP430" s="225"/>
    </row>
    <row r="431" spans="1:146" s="172" customFormat="1" ht="39.4" x14ac:dyDescent="0.45">
      <c r="A431" s="217">
        <v>28</v>
      </c>
      <c r="B431" s="159">
        <v>1</v>
      </c>
      <c r="C431" s="160" t="s">
        <v>52</v>
      </c>
      <c r="D431" s="160" t="s">
        <v>1</v>
      </c>
      <c r="E431" s="216" t="s">
        <v>391</v>
      </c>
      <c r="F431" s="160" t="s">
        <v>69</v>
      </c>
      <c r="G431" s="159">
        <v>30</v>
      </c>
      <c r="H431" s="215" t="s">
        <v>392</v>
      </c>
      <c r="EP431" s="225"/>
    </row>
    <row r="432" spans="1:146" s="172" customFormat="1" ht="26.25" x14ac:dyDescent="0.45">
      <c r="A432" s="217">
        <v>28</v>
      </c>
      <c r="B432" s="159">
        <v>1</v>
      </c>
      <c r="C432" s="160" t="s">
        <v>52</v>
      </c>
      <c r="D432" s="160" t="s">
        <v>83</v>
      </c>
      <c r="E432" s="213" t="s">
        <v>361</v>
      </c>
      <c r="F432" s="160" t="s">
        <v>69</v>
      </c>
      <c r="G432" s="159">
        <v>43</v>
      </c>
      <c r="H432" s="215" t="s">
        <v>362</v>
      </c>
      <c r="EP432" s="225"/>
    </row>
    <row r="433" spans="1:146" s="172" customFormat="1" ht="26.25" x14ac:dyDescent="0.45">
      <c r="A433" s="217">
        <v>28</v>
      </c>
      <c r="B433" s="159">
        <v>1</v>
      </c>
      <c r="C433" s="160" t="s">
        <v>52</v>
      </c>
      <c r="D433" s="160" t="s">
        <v>83</v>
      </c>
      <c r="E433" s="216" t="s">
        <v>363</v>
      </c>
      <c r="F433" s="160" t="s">
        <v>69</v>
      </c>
      <c r="G433" s="159">
        <v>8210</v>
      </c>
      <c r="H433" s="215" t="s">
        <v>364</v>
      </c>
      <c r="EP433" s="225"/>
    </row>
    <row r="434" spans="1:146" s="172" customFormat="1" x14ac:dyDescent="0.45">
      <c r="A434" s="217">
        <v>28</v>
      </c>
      <c r="B434" s="159">
        <v>1</v>
      </c>
      <c r="C434" s="160" t="s">
        <v>52</v>
      </c>
      <c r="D434" s="160" t="s">
        <v>83</v>
      </c>
      <c r="E434" s="216" t="s">
        <v>365</v>
      </c>
      <c r="F434" s="160" t="s">
        <v>69</v>
      </c>
      <c r="G434" s="159">
        <v>52</v>
      </c>
      <c r="H434" s="215" t="s">
        <v>366</v>
      </c>
      <c r="EP434" s="225"/>
    </row>
    <row r="435" spans="1:146" s="172" customFormat="1" ht="26.25" x14ac:dyDescent="0.45">
      <c r="A435" s="217">
        <v>28</v>
      </c>
      <c r="B435" s="159">
        <v>1</v>
      </c>
      <c r="C435" s="160" t="s">
        <v>52</v>
      </c>
      <c r="D435" s="160" t="s">
        <v>83</v>
      </c>
      <c r="E435" s="216" t="s">
        <v>383</v>
      </c>
      <c r="F435" s="160" t="s">
        <v>69</v>
      </c>
      <c r="G435" s="159">
        <v>197</v>
      </c>
      <c r="H435" s="215" t="s">
        <v>384</v>
      </c>
      <c r="EP435" s="225"/>
    </row>
    <row r="436" spans="1:146" s="172" customFormat="1" x14ac:dyDescent="0.45">
      <c r="A436" s="217">
        <v>28</v>
      </c>
      <c r="B436" s="159">
        <v>1</v>
      </c>
      <c r="C436" s="160" t="s">
        <v>52</v>
      </c>
      <c r="D436" s="160" t="s">
        <v>83</v>
      </c>
      <c r="E436" s="216" t="s">
        <v>371</v>
      </c>
      <c r="F436" s="160" t="s">
        <v>69</v>
      </c>
      <c r="G436" s="159">
        <v>76</v>
      </c>
      <c r="H436" s="215" t="s">
        <v>372</v>
      </c>
      <c r="EP436" s="225"/>
    </row>
    <row r="437" spans="1:146" s="172" customFormat="1" ht="26.25" x14ac:dyDescent="0.45">
      <c r="A437" s="217">
        <v>28</v>
      </c>
      <c r="B437" s="159">
        <v>1</v>
      </c>
      <c r="C437" s="160" t="s">
        <v>52</v>
      </c>
      <c r="D437" s="160" t="s">
        <v>83</v>
      </c>
      <c r="E437" s="216" t="s">
        <v>373</v>
      </c>
      <c r="F437" s="160" t="s">
        <v>69</v>
      </c>
      <c r="G437" s="159">
        <v>28</v>
      </c>
      <c r="H437" s="215" t="s">
        <v>374</v>
      </c>
      <c r="EP437" s="225"/>
    </row>
    <row r="438" spans="1:146" s="172" customFormat="1" x14ac:dyDescent="0.45">
      <c r="A438" s="217">
        <v>28</v>
      </c>
      <c r="B438" s="159">
        <v>1</v>
      </c>
      <c r="C438" s="160" t="s">
        <v>52</v>
      </c>
      <c r="D438" s="160" t="s">
        <v>1</v>
      </c>
      <c r="E438" s="216" t="s">
        <v>377</v>
      </c>
      <c r="F438" s="160" t="s">
        <v>69</v>
      </c>
      <c r="G438" s="159">
        <v>40</v>
      </c>
      <c r="H438" s="215" t="s">
        <v>378</v>
      </c>
      <c r="EP438" s="225"/>
    </row>
    <row r="439" spans="1:146" s="172" customFormat="1" x14ac:dyDescent="0.45">
      <c r="A439" s="217">
        <v>28</v>
      </c>
      <c r="B439" s="159">
        <v>1</v>
      </c>
      <c r="C439" s="160" t="s">
        <v>52</v>
      </c>
      <c r="D439" s="160" t="s">
        <v>1</v>
      </c>
      <c r="E439" s="216" t="s">
        <v>369</v>
      </c>
      <c r="F439" s="160" t="s">
        <v>69</v>
      </c>
      <c r="G439" s="159">
        <v>130</v>
      </c>
      <c r="H439" s="215" t="s">
        <v>370</v>
      </c>
      <c r="EP439" s="225"/>
    </row>
    <row r="440" spans="1:146" s="172" customFormat="1" ht="52.5" x14ac:dyDescent="0.45">
      <c r="A440" s="159">
        <v>28</v>
      </c>
      <c r="B440" s="159">
        <v>1</v>
      </c>
      <c r="C440" s="160" t="s">
        <v>52</v>
      </c>
      <c r="D440" s="160" t="s">
        <v>4</v>
      </c>
      <c r="E440" s="216" t="s">
        <v>2070</v>
      </c>
      <c r="F440" s="160" t="s">
        <v>69</v>
      </c>
      <c r="G440" s="159">
        <v>21</v>
      </c>
      <c r="H440" s="215" t="s">
        <v>390</v>
      </c>
      <c r="EP440" s="225"/>
    </row>
    <row r="441" spans="1:146" s="172" customFormat="1" x14ac:dyDescent="0.45">
      <c r="A441" s="159">
        <v>28</v>
      </c>
      <c r="B441" s="159">
        <v>1</v>
      </c>
      <c r="C441" s="160" t="s">
        <v>52</v>
      </c>
      <c r="D441" s="160" t="s">
        <v>1</v>
      </c>
      <c r="E441" s="216" t="s">
        <v>375</v>
      </c>
      <c r="F441" s="160" t="s">
        <v>69</v>
      </c>
      <c r="G441" s="159">
        <v>32</v>
      </c>
      <c r="H441" s="215" t="s">
        <v>376</v>
      </c>
      <c r="EP441" s="225"/>
    </row>
    <row r="442" spans="1:146" s="172" customFormat="1" x14ac:dyDescent="0.45">
      <c r="A442" s="161">
        <v>28</v>
      </c>
      <c r="B442" s="161">
        <v>2</v>
      </c>
      <c r="C442" s="162" t="s">
        <v>52</v>
      </c>
      <c r="D442" s="162" t="s">
        <v>83</v>
      </c>
      <c r="E442" s="163" t="s">
        <v>1975</v>
      </c>
      <c r="F442" s="162" t="s">
        <v>69</v>
      </c>
      <c r="G442" s="161">
        <v>12</v>
      </c>
      <c r="H442" s="203" t="s">
        <v>568</v>
      </c>
      <c r="EP442" s="225"/>
    </row>
    <row r="443" spans="1:146" s="172" customFormat="1" x14ac:dyDescent="0.45">
      <c r="A443" s="164">
        <v>28</v>
      </c>
      <c r="B443" s="164">
        <v>3</v>
      </c>
      <c r="C443" s="165" t="s">
        <v>52</v>
      </c>
      <c r="D443" s="165" t="s">
        <v>1</v>
      </c>
      <c r="E443" s="166" t="s">
        <v>968</v>
      </c>
      <c r="F443" s="165" t="s">
        <v>69</v>
      </c>
      <c r="G443" s="164">
        <v>364</v>
      </c>
      <c r="H443" s="188" t="s">
        <v>969</v>
      </c>
      <c r="EP443" s="225"/>
    </row>
    <row r="444" spans="1:146" s="172" customFormat="1" x14ac:dyDescent="0.45">
      <c r="A444" s="164">
        <v>28</v>
      </c>
      <c r="B444" s="164">
        <v>3</v>
      </c>
      <c r="C444" s="165" t="s">
        <v>52</v>
      </c>
      <c r="D444" s="165" t="s">
        <v>1</v>
      </c>
      <c r="E444" s="166" t="s">
        <v>970</v>
      </c>
      <c r="F444" s="165" t="s">
        <v>69</v>
      </c>
      <c r="G444" s="164">
        <v>2435</v>
      </c>
      <c r="H444" s="188" t="s">
        <v>971</v>
      </c>
      <c r="EP444" s="225"/>
    </row>
    <row r="445" spans="1:146" s="172" customFormat="1" x14ac:dyDescent="0.45">
      <c r="A445" s="164">
        <v>28</v>
      </c>
      <c r="B445" s="164">
        <v>3</v>
      </c>
      <c r="C445" s="165" t="s">
        <v>52</v>
      </c>
      <c r="D445" s="165" t="s">
        <v>1</v>
      </c>
      <c r="E445" s="166" t="s">
        <v>984</v>
      </c>
      <c r="F445" s="165" t="s">
        <v>69</v>
      </c>
      <c r="G445" s="164">
        <v>2279</v>
      </c>
      <c r="H445" s="188" t="s">
        <v>985</v>
      </c>
      <c r="EP445" s="225"/>
    </row>
    <row r="446" spans="1:146" s="172" customFormat="1" x14ac:dyDescent="0.45">
      <c r="A446" s="164">
        <v>28</v>
      </c>
      <c r="B446" s="164">
        <v>3</v>
      </c>
      <c r="C446" s="165" t="s">
        <v>52</v>
      </c>
      <c r="D446" s="165" t="s">
        <v>1</v>
      </c>
      <c r="E446" s="166" t="s">
        <v>978</v>
      </c>
      <c r="F446" s="165" t="s">
        <v>69</v>
      </c>
      <c r="G446" s="164">
        <v>50</v>
      </c>
      <c r="H446" s="188" t="s">
        <v>979</v>
      </c>
      <c r="EP446" s="225"/>
    </row>
    <row r="447" spans="1:146" s="172" customFormat="1" ht="26.25" x14ac:dyDescent="0.45">
      <c r="A447" s="164">
        <v>28</v>
      </c>
      <c r="B447" s="164">
        <v>3</v>
      </c>
      <c r="C447" s="165" t="s">
        <v>52</v>
      </c>
      <c r="D447" s="165" t="s">
        <v>83</v>
      </c>
      <c r="E447" s="166" t="s">
        <v>363</v>
      </c>
      <c r="F447" s="165" t="s">
        <v>69</v>
      </c>
      <c r="G447" s="164">
        <v>20957</v>
      </c>
      <c r="H447" s="188" t="s">
        <v>975</v>
      </c>
      <c r="EP447" s="225"/>
    </row>
    <row r="448" spans="1:146" s="172" customFormat="1" x14ac:dyDescent="0.45">
      <c r="A448" s="164">
        <v>28</v>
      </c>
      <c r="B448" s="164">
        <v>3</v>
      </c>
      <c r="C448" s="165" t="s">
        <v>52</v>
      </c>
      <c r="D448" s="165" t="s">
        <v>83</v>
      </c>
      <c r="E448" s="166" t="s">
        <v>976</v>
      </c>
      <c r="F448" s="165" t="s">
        <v>69</v>
      </c>
      <c r="G448" s="164">
        <v>2423</v>
      </c>
      <c r="H448" s="188" t="s">
        <v>977</v>
      </c>
      <c r="EP448" s="225"/>
    </row>
    <row r="449" spans="1:146" s="172" customFormat="1" ht="26.25" x14ac:dyDescent="0.45">
      <c r="A449" s="164">
        <v>28</v>
      </c>
      <c r="B449" s="164">
        <v>3</v>
      </c>
      <c r="C449" s="165" t="s">
        <v>52</v>
      </c>
      <c r="D449" s="165" t="s">
        <v>83</v>
      </c>
      <c r="E449" s="166" t="s">
        <v>383</v>
      </c>
      <c r="F449" s="165" t="s">
        <v>69</v>
      </c>
      <c r="G449" s="164">
        <v>33</v>
      </c>
      <c r="H449" s="188" t="s">
        <v>972</v>
      </c>
      <c r="EP449" s="225"/>
    </row>
    <row r="450" spans="1:146" s="172" customFormat="1" ht="39.4" x14ac:dyDescent="0.45">
      <c r="A450" s="164">
        <v>28</v>
      </c>
      <c r="B450" s="164">
        <v>3</v>
      </c>
      <c r="C450" s="165" t="s">
        <v>52</v>
      </c>
      <c r="D450" s="165" t="s">
        <v>83</v>
      </c>
      <c r="E450" s="166" t="s">
        <v>365</v>
      </c>
      <c r="F450" s="165" t="s">
        <v>69</v>
      </c>
      <c r="G450" s="164">
        <v>11</v>
      </c>
      <c r="H450" s="188" t="s">
        <v>1861</v>
      </c>
      <c r="EP450" s="225"/>
    </row>
    <row r="451" spans="1:146" s="172" customFormat="1" x14ac:dyDescent="0.45">
      <c r="A451" s="164">
        <v>28</v>
      </c>
      <c r="B451" s="164">
        <v>3</v>
      </c>
      <c r="C451" s="165" t="s">
        <v>52</v>
      </c>
      <c r="D451" s="165" t="s">
        <v>83</v>
      </c>
      <c r="E451" s="166" t="s">
        <v>980</v>
      </c>
      <c r="F451" s="165" t="s">
        <v>81</v>
      </c>
      <c r="G451" s="164">
        <v>1000</v>
      </c>
      <c r="H451" s="188" t="s">
        <v>981</v>
      </c>
      <c r="EP451" s="225"/>
    </row>
    <row r="452" spans="1:146" s="172" customFormat="1" ht="52.5" x14ac:dyDescent="0.45">
      <c r="A452" s="164">
        <v>28</v>
      </c>
      <c r="B452" s="164">
        <v>3</v>
      </c>
      <c r="C452" s="165" t="s">
        <v>52</v>
      </c>
      <c r="D452" s="165" t="s">
        <v>4</v>
      </c>
      <c r="E452" s="166" t="s">
        <v>982</v>
      </c>
      <c r="F452" s="165" t="s">
        <v>69</v>
      </c>
      <c r="G452" s="164">
        <v>95</v>
      </c>
      <c r="H452" s="188" t="s">
        <v>390</v>
      </c>
      <c r="EP452" s="225"/>
    </row>
    <row r="453" spans="1:146" s="172" customFormat="1" ht="26.25" x14ac:dyDescent="0.45">
      <c r="A453" s="164">
        <v>28</v>
      </c>
      <c r="B453" s="164">
        <v>3</v>
      </c>
      <c r="C453" s="165" t="s">
        <v>52</v>
      </c>
      <c r="D453" s="165" t="s">
        <v>159</v>
      </c>
      <c r="E453" s="166" t="s">
        <v>1014</v>
      </c>
      <c r="F453" s="165" t="s">
        <v>69</v>
      </c>
      <c r="G453" s="164">
        <v>8</v>
      </c>
      <c r="H453" s="188" t="s">
        <v>983</v>
      </c>
      <c r="EP453" s="225"/>
    </row>
    <row r="454" spans="1:146" s="172" customFormat="1" ht="52.5" x14ac:dyDescent="0.45">
      <c r="A454" s="167">
        <v>28</v>
      </c>
      <c r="B454" s="167">
        <v>4</v>
      </c>
      <c r="C454" s="168" t="s">
        <v>52</v>
      </c>
      <c r="D454" s="168" t="s">
        <v>1</v>
      </c>
      <c r="E454" s="169" t="s">
        <v>968</v>
      </c>
      <c r="F454" s="168" t="s">
        <v>81</v>
      </c>
      <c r="G454" s="170">
        <v>2254</v>
      </c>
      <c r="H454" s="171" t="s">
        <v>1438</v>
      </c>
      <c r="EP454" s="225"/>
    </row>
    <row r="455" spans="1:146" s="172" customFormat="1" ht="39.4" x14ac:dyDescent="0.45">
      <c r="A455" s="167">
        <v>28</v>
      </c>
      <c r="B455" s="167">
        <v>4</v>
      </c>
      <c r="C455" s="168" t="s">
        <v>52</v>
      </c>
      <c r="D455" s="168" t="s">
        <v>1</v>
      </c>
      <c r="E455" s="169" t="s">
        <v>1439</v>
      </c>
      <c r="F455" s="168" t="s">
        <v>81</v>
      </c>
      <c r="G455" s="170">
        <v>3647</v>
      </c>
      <c r="H455" s="171" t="s">
        <v>1479</v>
      </c>
      <c r="EP455" s="225"/>
    </row>
    <row r="456" spans="1:146" s="172" customFormat="1" ht="26.25" x14ac:dyDescent="0.45">
      <c r="A456" s="167">
        <v>28</v>
      </c>
      <c r="B456" s="167">
        <v>4</v>
      </c>
      <c r="C456" s="168" t="s">
        <v>52</v>
      </c>
      <c r="D456" s="168" t="s">
        <v>1</v>
      </c>
      <c r="E456" s="169" t="s">
        <v>1440</v>
      </c>
      <c r="F456" s="168" t="s">
        <v>81</v>
      </c>
      <c r="G456" s="170">
        <v>22</v>
      </c>
      <c r="H456" s="171" t="s">
        <v>972</v>
      </c>
      <c r="EP456" s="225"/>
    </row>
    <row r="457" spans="1:146" s="172" customFormat="1" x14ac:dyDescent="0.45">
      <c r="A457" s="167">
        <v>28</v>
      </c>
      <c r="B457" s="167">
        <v>4</v>
      </c>
      <c r="C457" s="168" t="s">
        <v>52</v>
      </c>
      <c r="D457" s="168" t="s">
        <v>1</v>
      </c>
      <c r="E457" s="169" t="s">
        <v>1448</v>
      </c>
      <c r="F457" s="168" t="s">
        <v>81</v>
      </c>
      <c r="G457" s="170">
        <v>250</v>
      </c>
      <c r="H457" s="171" t="s">
        <v>1449</v>
      </c>
      <c r="EP457" s="225"/>
    </row>
    <row r="458" spans="1:146" s="172" customFormat="1" ht="26.25" x14ac:dyDescent="0.45">
      <c r="A458" s="167">
        <v>28</v>
      </c>
      <c r="B458" s="167">
        <v>4</v>
      </c>
      <c r="C458" s="168" t="s">
        <v>52</v>
      </c>
      <c r="D458" s="168" t="s">
        <v>83</v>
      </c>
      <c r="E458" s="169" t="s">
        <v>363</v>
      </c>
      <c r="F458" s="168" t="s">
        <v>81</v>
      </c>
      <c r="G458" s="170">
        <v>629</v>
      </c>
      <c r="H458" s="171" t="s">
        <v>1467</v>
      </c>
      <c r="EP458" s="225"/>
    </row>
    <row r="459" spans="1:146" s="172" customFormat="1" ht="26.25" x14ac:dyDescent="0.45">
      <c r="A459" s="167">
        <v>28</v>
      </c>
      <c r="B459" s="167">
        <v>4</v>
      </c>
      <c r="C459" s="168" t="s">
        <v>52</v>
      </c>
      <c r="D459" s="168" t="s">
        <v>83</v>
      </c>
      <c r="E459" s="169" t="s">
        <v>1468</v>
      </c>
      <c r="F459" s="168" t="s">
        <v>81</v>
      </c>
      <c r="G459" s="170">
        <v>1000</v>
      </c>
      <c r="H459" s="171" t="s">
        <v>1469</v>
      </c>
      <c r="EP459" s="225"/>
    </row>
    <row r="460" spans="1:146" s="172" customFormat="1" ht="26.25" x14ac:dyDescent="0.45">
      <c r="A460" s="167">
        <v>28</v>
      </c>
      <c r="B460" s="167">
        <v>4</v>
      </c>
      <c r="C460" s="168" t="s">
        <v>52</v>
      </c>
      <c r="D460" s="168" t="s">
        <v>83</v>
      </c>
      <c r="E460" s="169" t="s">
        <v>1470</v>
      </c>
      <c r="F460" s="168" t="s">
        <v>81</v>
      </c>
      <c r="G460" s="170">
        <v>110</v>
      </c>
      <c r="H460" s="171" t="s">
        <v>1471</v>
      </c>
      <c r="EP460" s="225"/>
    </row>
    <row r="461" spans="1:146" s="172" customFormat="1" x14ac:dyDescent="0.45">
      <c r="A461" s="167">
        <v>28</v>
      </c>
      <c r="B461" s="167">
        <v>4</v>
      </c>
      <c r="C461" s="168" t="s">
        <v>52</v>
      </c>
      <c r="D461" s="168" t="s">
        <v>83</v>
      </c>
      <c r="E461" s="169" t="s">
        <v>1740</v>
      </c>
      <c r="F461" s="168" t="s">
        <v>81</v>
      </c>
      <c r="G461" s="170">
        <v>760</v>
      </c>
      <c r="H461" s="171" t="s">
        <v>1473</v>
      </c>
      <c r="EP461" s="225"/>
    </row>
    <row r="462" spans="1:146" s="172" customFormat="1" x14ac:dyDescent="0.45">
      <c r="A462" s="167">
        <v>28</v>
      </c>
      <c r="B462" s="167">
        <v>4</v>
      </c>
      <c r="C462" s="168" t="s">
        <v>52</v>
      </c>
      <c r="D462" s="168" t="s">
        <v>83</v>
      </c>
      <c r="E462" s="169" t="s">
        <v>1739</v>
      </c>
      <c r="F462" s="168" t="s">
        <v>81</v>
      </c>
      <c r="G462" s="170">
        <v>37</v>
      </c>
      <c r="H462" s="171" t="s">
        <v>1738</v>
      </c>
      <c r="EP462" s="225"/>
    </row>
    <row r="463" spans="1:146" s="172" customFormat="1" ht="26.25" x14ac:dyDescent="0.45">
      <c r="A463" s="167">
        <v>28</v>
      </c>
      <c r="B463" s="167">
        <v>4</v>
      </c>
      <c r="C463" s="168" t="s">
        <v>52</v>
      </c>
      <c r="D463" s="168" t="s">
        <v>83</v>
      </c>
      <c r="E463" s="169" t="s">
        <v>1441</v>
      </c>
      <c r="F463" s="168" t="s">
        <v>81</v>
      </c>
      <c r="G463" s="170">
        <v>83</v>
      </c>
      <c r="H463" s="171" t="s">
        <v>1442</v>
      </c>
      <c r="EP463" s="225"/>
    </row>
    <row r="464" spans="1:146" s="172" customFormat="1" ht="39.4" x14ac:dyDescent="0.45">
      <c r="A464" s="167">
        <v>28</v>
      </c>
      <c r="B464" s="167">
        <v>4</v>
      </c>
      <c r="C464" s="168" t="s">
        <v>52</v>
      </c>
      <c r="D464" s="168" t="s">
        <v>83</v>
      </c>
      <c r="E464" s="169" t="s">
        <v>1737</v>
      </c>
      <c r="F464" s="168" t="s">
        <v>81</v>
      </c>
      <c r="G464" s="170">
        <v>574</v>
      </c>
      <c r="H464" s="171" t="s">
        <v>1736</v>
      </c>
      <c r="EP464" s="225"/>
    </row>
    <row r="465" spans="1:146" s="172" customFormat="1" ht="39.4" x14ac:dyDescent="0.45">
      <c r="A465" s="167">
        <v>28</v>
      </c>
      <c r="B465" s="167">
        <v>4</v>
      </c>
      <c r="C465" s="168" t="s">
        <v>52</v>
      </c>
      <c r="D465" s="168" t="s">
        <v>83</v>
      </c>
      <c r="E465" s="169" t="s">
        <v>1735</v>
      </c>
      <c r="F465" s="168" t="s">
        <v>81</v>
      </c>
      <c r="G465" s="170">
        <v>1566</v>
      </c>
      <c r="H465" s="171" t="s">
        <v>1734</v>
      </c>
      <c r="EP465" s="225"/>
    </row>
    <row r="466" spans="1:146" s="172" customFormat="1" ht="26.25" x14ac:dyDescent="0.45">
      <c r="A466" s="167">
        <v>28</v>
      </c>
      <c r="B466" s="167">
        <v>4</v>
      </c>
      <c r="C466" s="168" t="s">
        <v>52</v>
      </c>
      <c r="D466" s="252" t="s">
        <v>83</v>
      </c>
      <c r="E466" s="169" t="s">
        <v>1443</v>
      </c>
      <c r="F466" s="168" t="s">
        <v>81</v>
      </c>
      <c r="G466" s="170">
        <v>93</v>
      </c>
      <c r="H466" s="171" t="s">
        <v>1444</v>
      </c>
      <c r="EP466" s="225"/>
    </row>
    <row r="467" spans="1:146" s="172" customFormat="1" ht="26.25" x14ac:dyDescent="0.45">
      <c r="A467" s="167">
        <v>28</v>
      </c>
      <c r="B467" s="167">
        <v>4</v>
      </c>
      <c r="C467" s="168" t="s">
        <v>52</v>
      </c>
      <c r="D467" s="252" t="s">
        <v>347</v>
      </c>
      <c r="E467" s="169" t="s">
        <v>2146</v>
      </c>
      <c r="F467" s="168" t="s">
        <v>81</v>
      </c>
      <c r="G467" s="170">
        <v>40</v>
      </c>
      <c r="H467" s="171" t="s">
        <v>1460</v>
      </c>
      <c r="EP467" s="225"/>
    </row>
    <row r="468" spans="1:146" s="172" customFormat="1" ht="26.25" x14ac:dyDescent="0.45">
      <c r="A468" s="167">
        <v>28</v>
      </c>
      <c r="B468" s="167">
        <v>4</v>
      </c>
      <c r="C468" s="168" t="s">
        <v>52</v>
      </c>
      <c r="D468" s="168" t="s">
        <v>83</v>
      </c>
      <c r="E468" s="169" t="s">
        <v>1453</v>
      </c>
      <c r="F468" s="168" t="s">
        <v>81</v>
      </c>
      <c r="G468" s="170">
        <v>100</v>
      </c>
      <c r="H468" s="171" t="s">
        <v>1454</v>
      </c>
      <c r="EP468" s="225"/>
    </row>
    <row r="469" spans="1:146" s="172" customFormat="1" ht="26.25" x14ac:dyDescent="0.45">
      <c r="A469" s="167">
        <v>28</v>
      </c>
      <c r="B469" s="167">
        <v>4</v>
      </c>
      <c r="C469" s="168" t="s">
        <v>52</v>
      </c>
      <c r="D469" s="168" t="s">
        <v>1</v>
      </c>
      <c r="E469" s="169" t="s">
        <v>1450</v>
      </c>
      <c r="F469" s="168" t="s">
        <v>81</v>
      </c>
      <c r="G469" s="170">
        <v>100</v>
      </c>
      <c r="H469" s="171" t="s">
        <v>1451</v>
      </c>
      <c r="EP469" s="225"/>
    </row>
    <row r="470" spans="1:146" s="172" customFormat="1" ht="26.25" x14ac:dyDescent="0.45">
      <c r="A470" s="167">
        <v>28</v>
      </c>
      <c r="B470" s="167">
        <v>4</v>
      </c>
      <c r="C470" s="168" t="s">
        <v>52</v>
      </c>
      <c r="D470" s="168" t="s">
        <v>1</v>
      </c>
      <c r="E470" s="169" t="s">
        <v>1483</v>
      </c>
      <c r="F470" s="168" t="s">
        <v>69</v>
      </c>
      <c r="G470" s="170">
        <v>34</v>
      </c>
      <c r="H470" s="171" t="s">
        <v>1452</v>
      </c>
      <c r="EP470" s="225"/>
    </row>
    <row r="471" spans="1:146" s="172" customFormat="1" ht="52.5" x14ac:dyDescent="0.45">
      <c r="A471" s="167">
        <v>28</v>
      </c>
      <c r="B471" s="167">
        <v>4</v>
      </c>
      <c r="C471" s="168" t="s">
        <v>52</v>
      </c>
      <c r="D471" s="168" t="s">
        <v>4</v>
      </c>
      <c r="E471" s="169" t="s">
        <v>2147</v>
      </c>
      <c r="F471" s="168" t="s">
        <v>81</v>
      </c>
      <c r="G471" s="170">
        <v>30</v>
      </c>
      <c r="H471" s="171" t="s">
        <v>1484</v>
      </c>
      <c r="EP471" s="225"/>
    </row>
    <row r="472" spans="1:146" s="172" customFormat="1" x14ac:dyDescent="0.45">
      <c r="A472" s="167">
        <v>28</v>
      </c>
      <c r="B472" s="167">
        <v>4</v>
      </c>
      <c r="C472" s="168" t="s">
        <v>52</v>
      </c>
      <c r="D472" s="168" t="s">
        <v>159</v>
      </c>
      <c r="E472" s="169" t="s">
        <v>2148</v>
      </c>
      <c r="F472" s="168" t="s">
        <v>81</v>
      </c>
      <c r="G472" s="170">
        <v>7</v>
      </c>
      <c r="H472" s="171" t="s">
        <v>1464</v>
      </c>
      <c r="EP472" s="225"/>
    </row>
    <row r="473" spans="1:146" s="172" customFormat="1" x14ac:dyDescent="0.45">
      <c r="A473" s="167">
        <v>28</v>
      </c>
      <c r="B473" s="167">
        <v>4</v>
      </c>
      <c r="C473" s="168" t="s">
        <v>52</v>
      </c>
      <c r="D473" s="168" t="s">
        <v>0</v>
      </c>
      <c r="E473" s="169" t="s">
        <v>2149</v>
      </c>
      <c r="F473" s="168" t="s">
        <v>81</v>
      </c>
      <c r="G473" s="170">
        <v>250</v>
      </c>
      <c r="H473" s="171" t="s">
        <v>1456</v>
      </c>
      <c r="EP473" s="225"/>
    </row>
    <row r="474" spans="1:146" s="172" customFormat="1" ht="26.25" x14ac:dyDescent="0.45">
      <c r="A474" s="167">
        <v>28</v>
      </c>
      <c r="B474" s="167">
        <v>4</v>
      </c>
      <c r="C474" s="168" t="s">
        <v>52</v>
      </c>
      <c r="D474" s="168" t="s">
        <v>0</v>
      </c>
      <c r="E474" s="169" t="s">
        <v>2150</v>
      </c>
      <c r="F474" s="168" t="s">
        <v>81</v>
      </c>
      <c r="G474" s="170">
        <v>50</v>
      </c>
      <c r="H474" s="171" t="s">
        <v>1458</v>
      </c>
      <c r="EP474" s="225"/>
    </row>
    <row r="475" spans="1:146" s="172" customFormat="1" x14ac:dyDescent="0.45">
      <c r="A475" s="167">
        <v>28</v>
      </c>
      <c r="B475" s="167">
        <v>4</v>
      </c>
      <c r="C475" s="168" t="s">
        <v>52</v>
      </c>
      <c r="D475" s="168" t="s">
        <v>1</v>
      </c>
      <c r="E475" s="169" t="s">
        <v>1447</v>
      </c>
      <c r="F475" s="168" t="s">
        <v>81</v>
      </c>
      <c r="G475" s="170">
        <v>436</v>
      </c>
      <c r="H475" s="171" t="s">
        <v>1482</v>
      </c>
      <c r="EP475" s="225"/>
    </row>
    <row r="476" spans="1:146" s="172" customFormat="1" ht="26.25" x14ac:dyDescent="0.45">
      <c r="A476" s="167">
        <v>28</v>
      </c>
      <c r="B476" s="167">
        <v>4</v>
      </c>
      <c r="C476" s="168" t="s">
        <v>52</v>
      </c>
      <c r="D476" s="168" t="s">
        <v>137</v>
      </c>
      <c r="E476" s="169" t="s">
        <v>2151</v>
      </c>
      <c r="F476" s="168" t="s">
        <v>81</v>
      </c>
      <c r="G476" s="170">
        <v>69</v>
      </c>
      <c r="H476" s="171" t="s">
        <v>1466</v>
      </c>
      <c r="EP476" s="225"/>
    </row>
    <row r="477" spans="1:146" s="172" customFormat="1" x14ac:dyDescent="0.45">
      <c r="A477" s="159">
        <v>13</v>
      </c>
      <c r="B477" s="159">
        <v>1</v>
      </c>
      <c r="C477" s="160" t="s">
        <v>37</v>
      </c>
      <c r="D477" s="160" t="s">
        <v>1</v>
      </c>
      <c r="E477" s="216" t="s">
        <v>2101</v>
      </c>
      <c r="F477" s="160" t="s">
        <v>81</v>
      </c>
      <c r="G477" s="159">
        <v>36</v>
      </c>
      <c r="H477" s="215" t="s">
        <v>220</v>
      </c>
      <c r="EP477" s="225"/>
    </row>
    <row r="478" spans="1:146" s="172" customFormat="1" ht="52.5" x14ac:dyDescent="0.45">
      <c r="A478" s="159">
        <v>13</v>
      </c>
      <c r="B478" s="159">
        <v>1</v>
      </c>
      <c r="C478" s="160" t="s">
        <v>37</v>
      </c>
      <c r="D478" s="160" t="s">
        <v>0</v>
      </c>
      <c r="E478" s="216" t="s">
        <v>2100</v>
      </c>
      <c r="F478" s="160" t="s">
        <v>81</v>
      </c>
      <c r="G478" s="159">
        <v>5</v>
      </c>
      <c r="H478" s="215" t="s">
        <v>1828</v>
      </c>
      <c r="EP478" s="225"/>
    </row>
    <row r="479" spans="1:146" s="172" customFormat="1" ht="26.25" x14ac:dyDescent="0.45">
      <c r="A479" s="159">
        <v>13</v>
      </c>
      <c r="B479" s="159">
        <v>1</v>
      </c>
      <c r="C479" s="160" t="s">
        <v>37</v>
      </c>
      <c r="D479" s="160" t="s">
        <v>0</v>
      </c>
      <c r="E479" s="216" t="s">
        <v>2099</v>
      </c>
      <c r="F479" s="160" t="s">
        <v>81</v>
      </c>
      <c r="G479" s="159">
        <v>70</v>
      </c>
      <c r="H479" s="215" t="s">
        <v>206</v>
      </c>
      <c r="EP479" s="225"/>
    </row>
    <row r="480" spans="1:146" s="172" customFormat="1" ht="26.25" x14ac:dyDescent="0.45">
      <c r="A480" s="159">
        <v>13</v>
      </c>
      <c r="B480" s="159">
        <v>1</v>
      </c>
      <c r="C480" s="160" t="s">
        <v>37</v>
      </c>
      <c r="D480" s="160" t="s">
        <v>1</v>
      </c>
      <c r="E480" s="216" t="s">
        <v>1588</v>
      </c>
      <c r="F480" s="160" t="s">
        <v>81</v>
      </c>
      <c r="G480" s="159">
        <v>20</v>
      </c>
      <c r="H480" s="215" t="s">
        <v>213</v>
      </c>
      <c r="EP480" s="225"/>
    </row>
    <row r="481" spans="1:146" s="172" customFormat="1" ht="39.4" x14ac:dyDescent="0.45">
      <c r="A481" s="159">
        <v>13</v>
      </c>
      <c r="B481" s="159">
        <v>1</v>
      </c>
      <c r="C481" s="160" t="s">
        <v>37</v>
      </c>
      <c r="D481" s="160" t="s">
        <v>1</v>
      </c>
      <c r="E481" s="216" t="s">
        <v>1590</v>
      </c>
      <c r="F481" s="160" t="s">
        <v>81</v>
      </c>
      <c r="G481" s="159">
        <v>30</v>
      </c>
      <c r="H481" s="215" t="s">
        <v>215</v>
      </c>
      <c r="EP481" s="225"/>
    </row>
    <row r="482" spans="1:146" s="172" customFormat="1" x14ac:dyDescent="0.45">
      <c r="A482" s="159">
        <v>13</v>
      </c>
      <c r="B482" s="159">
        <v>1</v>
      </c>
      <c r="C482" s="160" t="s">
        <v>37</v>
      </c>
      <c r="D482" s="160" t="s">
        <v>1</v>
      </c>
      <c r="E482" s="216" t="s">
        <v>2098</v>
      </c>
      <c r="F482" s="160" t="s">
        <v>81</v>
      </c>
      <c r="G482" s="159">
        <v>23</v>
      </c>
      <c r="H482" s="215" t="s">
        <v>217</v>
      </c>
      <c r="EP482" s="225"/>
    </row>
    <row r="483" spans="1:146" s="172" customFormat="1" x14ac:dyDescent="0.45">
      <c r="A483" s="159">
        <v>13</v>
      </c>
      <c r="B483" s="159">
        <v>1</v>
      </c>
      <c r="C483" s="160" t="s">
        <v>37</v>
      </c>
      <c r="D483" s="160" t="s">
        <v>1</v>
      </c>
      <c r="E483" s="216" t="s">
        <v>2098</v>
      </c>
      <c r="F483" s="160" t="s">
        <v>81</v>
      </c>
      <c r="G483" s="159">
        <v>33</v>
      </c>
      <c r="H483" s="215" t="s">
        <v>217</v>
      </c>
      <c r="EP483" s="225"/>
    </row>
    <row r="484" spans="1:146" s="172" customFormat="1" ht="52.5" x14ac:dyDescent="0.45">
      <c r="A484" s="159">
        <v>13</v>
      </c>
      <c r="B484" s="159">
        <v>1</v>
      </c>
      <c r="C484" s="160" t="s">
        <v>37</v>
      </c>
      <c r="D484" s="160" t="s">
        <v>137</v>
      </c>
      <c r="E484" s="216" t="s">
        <v>1584</v>
      </c>
      <c r="F484" s="160" t="s">
        <v>81</v>
      </c>
      <c r="G484" s="159">
        <v>9</v>
      </c>
      <c r="H484" s="215" t="s">
        <v>1828</v>
      </c>
      <c r="EP484" s="225"/>
    </row>
    <row r="485" spans="1:146" s="172" customFormat="1" ht="52.5" x14ac:dyDescent="0.45">
      <c r="A485" s="159">
        <v>13</v>
      </c>
      <c r="B485" s="159">
        <v>1</v>
      </c>
      <c r="C485" s="160" t="s">
        <v>37</v>
      </c>
      <c r="D485" s="160" t="s">
        <v>137</v>
      </c>
      <c r="E485" s="216" t="s">
        <v>1584</v>
      </c>
      <c r="F485" s="160" t="s">
        <v>81</v>
      </c>
      <c r="G485" s="159">
        <v>22</v>
      </c>
      <c r="H485" s="215" t="s">
        <v>1828</v>
      </c>
      <c r="EP485" s="225"/>
    </row>
    <row r="486" spans="1:146" s="172" customFormat="1" ht="52.5" x14ac:dyDescent="0.45">
      <c r="A486" s="159">
        <v>13</v>
      </c>
      <c r="B486" s="159">
        <v>1</v>
      </c>
      <c r="C486" s="160" t="s">
        <v>37</v>
      </c>
      <c r="D486" s="160" t="s">
        <v>137</v>
      </c>
      <c r="E486" s="216" t="s">
        <v>1584</v>
      </c>
      <c r="F486" s="160" t="s">
        <v>81</v>
      </c>
      <c r="G486" s="159">
        <v>18</v>
      </c>
      <c r="H486" s="215" t="s">
        <v>1828</v>
      </c>
      <c r="EP486" s="225"/>
    </row>
    <row r="487" spans="1:146" s="172" customFormat="1" x14ac:dyDescent="0.45">
      <c r="A487" s="159">
        <v>13</v>
      </c>
      <c r="B487" s="159">
        <v>1</v>
      </c>
      <c r="C487" s="160" t="s">
        <v>37</v>
      </c>
      <c r="D487" s="160" t="s">
        <v>1</v>
      </c>
      <c r="E487" s="216" t="s">
        <v>2097</v>
      </c>
      <c r="F487" s="160" t="s">
        <v>81</v>
      </c>
      <c r="G487" s="159">
        <v>56</v>
      </c>
      <c r="H487" s="215" t="s">
        <v>220</v>
      </c>
      <c r="EP487" s="225"/>
    </row>
    <row r="488" spans="1:146" s="172" customFormat="1" ht="39.4" x14ac:dyDescent="0.45">
      <c r="A488" s="161">
        <v>13</v>
      </c>
      <c r="B488" s="161">
        <v>2</v>
      </c>
      <c r="C488" s="162" t="s">
        <v>37</v>
      </c>
      <c r="D488" s="162" t="s">
        <v>1</v>
      </c>
      <c r="E488" s="163" t="s">
        <v>1939</v>
      </c>
      <c r="F488" s="162" t="s">
        <v>81</v>
      </c>
      <c r="G488" s="161">
        <v>30</v>
      </c>
      <c r="H488" s="203" t="s">
        <v>215</v>
      </c>
      <c r="EP488" s="225"/>
    </row>
    <row r="489" spans="1:146" s="172" customFormat="1" ht="39.4" x14ac:dyDescent="0.45">
      <c r="A489" s="161">
        <v>13</v>
      </c>
      <c r="B489" s="161">
        <v>2</v>
      </c>
      <c r="C489" s="162" t="s">
        <v>37</v>
      </c>
      <c r="D489" s="162" t="s">
        <v>1</v>
      </c>
      <c r="E489" s="163" t="s">
        <v>1939</v>
      </c>
      <c r="F489" s="162" t="s">
        <v>81</v>
      </c>
      <c r="G489" s="161">
        <v>30</v>
      </c>
      <c r="H489" s="203" t="s">
        <v>624</v>
      </c>
      <c r="EP489" s="225"/>
    </row>
    <row r="490" spans="1:146" s="172" customFormat="1" ht="39.4" x14ac:dyDescent="0.45">
      <c r="A490" s="161">
        <v>13</v>
      </c>
      <c r="B490" s="161">
        <v>2</v>
      </c>
      <c r="C490" s="162" t="s">
        <v>37</v>
      </c>
      <c r="D490" s="162" t="s">
        <v>1</v>
      </c>
      <c r="E490" s="163" t="s">
        <v>1939</v>
      </c>
      <c r="F490" s="162" t="s">
        <v>81</v>
      </c>
      <c r="G490" s="161">
        <v>28</v>
      </c>
      <c r="H490" s="203" t="s">
        <v>215</v>
      </c>
      <c r="EP490" s="225"/>
    </row>
    <row r="491" spans="1:146" s="172" customFormat="1" ht="26.25" x14ac:dyDescent="0.45">
      <c r="A491" s="161">
        <v>13</v>
      </c>
      <c r="B491" s="161">
        <v>2</v>
      </c>
      <c r="C491" s="162" t="s">
        <v>37</v>
      </c>
      <c r="D491" s="162" t="s">
        <v>1</v>
      </c>
      <c r="E491" s="163" t="s">
        <v>2052</v>
      </c>
      <c r="F491" s="162" t="s">
        <v>81</v>
      </c>
      <c r="G491" s="161">
        <v>22</v>
      </c>
      <c r="H491" s="203" t="s">
        <v>625</v>
      </c>
      <c r="EP491" s="225"/>
    </row>
    <row r="492" spans="1:146" s="172" customFormat="1" ht="26.25" x14ac:dyDescent="0.45">
      <c r="A492" s="161">
        <v>13</v>
      </c>
      <c r="B492" s="161">
        <v>2</v>
      </c>
      <c r="C492" s="162" t="s">
        <v>37</v>
      </c>
      <c r="D492" s="162" t="s">
        <v>1</v>
      </c>
      <c r="E492" s="163" t="s">
        <v>2051</v>
      </c>
      <c r="F492" s="162" t="s">
        <v>81</v>
      </c>
      <c r="G492" s="161">
        <v>15</v>
      </c>
      <c r="H492" s="203" t="s">
        <v>625</v>
      </c>
      <c r="EP492" s="225"/>
    </row>
    <row r="493" spans="1:146" s="172" customFormat="1" ht="26.25" x14ac:dyDescent="0.45">
      <c r="A493" s="161">
        <v>13</v>
      </c>
      <c r="B493" s="161">
        <v>2</v>
      </c>
      <c r="C493" s="162" t="s">
        <v>37</v>
      </c>
      <c r="D493" s="162" t="s">
        <v>1</v>
      </c>
      <c r="E493" s="163" t="s">
        <v>2050</v>
      </c>
      <c r="F493" s="162" t="s">
        <v>81</v>
      </c>
      <c r="G493" s="161">
        <v>45</v>
      </c>
      <c r="H493" s="203" t="s">
        <v>625</v>
      </c>
      <c r="EP493" s="225"/>
    </row>
    <row r="494" spans="1:146" s="172" customFormat="1" ht="26.25" x14ac:dyDescent="0.45">
      <c r="A494" s="161">
        <v>13</v>
      </c>
      <c r="B494" s="161">
        <v>2</v>
      </c>
      <c r="C494" s="162" t="s">
        <v>37</v>
      </c>
      <c r="D494" s="162" t="s">
        <v>1</v>
      </c>
      <c r="E494" s="163" t="s">
        <v>2049</v>
      </c>
      <c r="F494" s="162" t="s">
        <v>81</v>
      </c>
      <c r="G494" s="161">
        <v>40</v>
      </c>
      <c r="H494" s="203" t="s">
        <v>625</v>
      </c>
      <c r="EP494" s="225"/>
    </row>
    <row r="495" spans="1:146" s="172" customFormat="1" ht="118.15" x14ac:dyDescent="0.45">
      <c r="A495" s="161">
        <v>13</v>
      </c>
      <c r="B495" s="161">
        <v>2</v>
      </c>
      <c r="C495" s="162" t="s">
        <v>37</v>
      </c>
      <c r="D495" s="162" t="s">
        <v>0</v>
      </c>
      <c r="E495" s="163" t="s">
        <v>2054</v>
      </c>
      <c r="F495" s="162" t="s">
        <v>81</v>
      </c>
      <c r="G495" s="161">
        <v>4</v>
      </c>
      <c r="H495" s="203" t="s">
        <v>2053</v>
      </c>
      <c r="EP495" s="225"/>
    </row>
    <row r="496" spans="1:146" s="172" customFormat="1" ht="52.5" x14ac:dyDescent="0.45">
      <c r="A496" s="161">
        <v>13</v>
      </c>
      <c r="B496" s="161">
        <v>2</v>
      </c>
      <c r="C496" s="162" t="s">
        <v>37</v>
      </c>
      <c r="D496" s="162" t="s">
        <v>137</v>
      </c>
      <c r="E496" s="163" t="s">
        <v>622</v>
      </c>
      <c r="F496" s="162" t="s">
        <v>81</v>
      </c>
      <c r="G496" s="161">
        <v>20</v>
      </c>
      <c r="H496" s="203" t="s">
        <v>2048</v>
      </c>
      <c r="EP496" s="225"/>
    </row>
    <row r="497" spans="1:146" s="172" customFormat="1" ht="52.5" x14ac:dyDescent="0.45">
      <c r="A497" s="161">
        <v>13</v>
      </c>
      <c r="B497" s="161">
        <v>2</v>
      </c>
      <c r="C497" s="162" t="s">
        <v>37</v>
      </c>
      <c r="D497" s="162" t="s">
        <v>137</v>
      </c>
      <c r="E497" s="163" t="s">
        <v>623</v>
      </c>
      <c r="F497" s="162" t="s">
        <v>81</v>
      </c>
      <c r="G497" s="161">
        <v>22</v>
      </c>
      <c r="H497" s="203" t="s">
        <v>2047</v>
      </c>
      <c r="EP497" s="225"/>
    </row>
    <row r="498" spans="1:146" s="172" customFormat="1" ht="52.5" x14ac:dyDescent="0.45">
      <c r="A498" s="161">
        <v>13</v>
      </c>
      <c r="B498" s="161">
        <v>2</v>
      </c>
      <c r="C498" s="162" t="s">
        <v>37</v>
      </c>
      <c r="D498" s="162" t="s">
        <v>137</v>
      </c>
      <c r="E498" s="163" t="s">
        <v>623</v>
      </c>
      <c r="F498" s="162" t="s">
        <v>81</v>
      </c>
      <c r="G498" s="161">
        <v>22</v>
      </c>
      <c r="H498" s="203" t="s">
        <v>2046</v>
      </c>
      <c r="EP498" s="225"/>
    </row>
    <row r="499" spans="1:146" s="172" customFormat="1" x14ac:dyDescent="0.45">
      <c r="A499" s="161">
        <v>13</v>
      </c>
      <c r="B499" s="161">
        <v>2</v>
      </c>
      <c r="C499" s="162" t="s">
        <v>37</v>
      </c>
      <c r="D499" s="162" t="s">
        <v>83</v>
      </c>
      <c r="E499" s="163" t="s">
        <v>2045</v>
      </c>
      <c r="F499" s="162" t="s">
        <v>81</v>
      </c>
      <c r="G499" s="161">
        <v>2</v>
      </c>
      <c r="H499" s="203" t="s">
        <v>626</v>
      </c>
      <c r="EP499" s="225"/>
    </row>
    <row r="500" spans="1:146" s="172" customFormat="1" ht="39.4" x14ac:dyDescent="0.45">
      <c r="A500" s="164">
        <v>13</v>
      </c>
      <c r="B500" s="164">
        <v>3</v>
      </c>
      <c r="C500" s="165" t="s">
        <v>37</v>
      </c>
      <c r="D500" s="165" t="s">
        <v>0</v>
      </c>
      <c r="E500" s="166" t="s">
        <v>775</v>
      </c>
      <c r="F500" s="165" t="s">
        <v>81</v>
      </c>
      <c r="G500" s="164">
        <v>76</v>
      </c>
      <c r="H500" s="188" t="s">
        <v>776</v>
      </c>
      <c r="EP500" s="225"/>
    </row>
    <row r="501" spans="1:146" s="172" customFormat="1" ht="39.4" x14ac:dyDescent="0.45">
      <c r="A501" s="164">
        <v>13</v>
      </c>
      <c r="B501" s="164">
        <v>3</v>
      </c>
      <c r="C501" s="165" t="s">
        <v>37</v>
      </c>
      <c r="D501" s="165" t="s">
        <v>0</v>
      </c>
      <c r="E501" s="166" t="s">
        <v>777</v>
      </c>
      <c r="F501" s="165" t="s">
        <v>81</v>
      </c>
      <c r="G501" s="164">
        <v>69</v>
      </c>
      <c r="H501" s="188" t="s">
        <v>776</v>
      </c>
      <c r="EP501" s="225"/>
    </row>
    <row r="502" spans="1:146" s="172" customFormat="1" x14ac:dyDescent="0.45">
      <c r="A502" s="164">
        <v>13</v>
      </c>
      <c r="B502" s="164">
        <v>3</v>
      </c>
      <c r="C502" s="165" t="s">
        <v>37</v>
      </c>
      <c r="D502" s="165" t="s">
        <v>1</v>
      </c>
      <c r="E502" s="166" t="s">
        <v>1940</v>
      </c>
      <c r="F502" s="165" t="s">
        <v>81</v>
      </c>
      <c r="G502" s="164">
        <v>183</v>
      </c>
      <c r="H502" s="188" t="s">
        <v>780</v>
      </c>
      <c r="EP502" s="225"/>
    </row>
    <row r="503" spans="1:146" s="172" customFormat="1" ht="39.4" x14ac:dyDescent="0.45">
      <c r="A503" s="164">
        <v>13</v>
      </c>
      <c r="B503" s="164">
        <v>3</v>
      </c>
      <c r="C503" s="165" t="s">
        <v>37</v>
      </c>
      <c r="D503" s="165" t="s">
        <v>1</v>
      </c>
      <c r="E503" s="166" t="s">
        <v>1939</v>
      </c>
      <c r="F503" s="165" t="s">
        <v>81</v>
      </c>
      <c r="G503" s="164">
        <v>24</v>
      </c>
      <c r="H503" s="188" t="s">
        <v>215</v>
      </c>
      <c r="EP503" s="225"/>
    </row>
    <row r="504" spans="1:146" s="172" customFormat="1" ht="39.4" x14ac:dyDescent="0.45">
      <c r="A504" s="164">
        <v>13</v>
      </c>
      <c r="B504" s="164">
        <v>3</v>
      </c>
      <c r="C504" s="165" t="s">
        <v>37</v>
      </c>
      <c r="D504" s="165" t="s">
        <v>1</v>
      </c>
      <c r="E504" s="166" t="s">
        <v>1939</v>
      </c>
      <c r="F504" s="165" t="s">
        <v>81</v>
      </c>
      <c r="G504" s="164">
        <v>23</v>
      </c>
      <c r="H504" s="188" t="s">
        <v>215</v>
      </c>
      <c r="EP504" s="225"/>
    </row>
    <row r="505" spans="1:146" s="172" customFormat="1" ht="39.4" x14ac:dyDescent="0.45">
      <c r="A505" s="164">
        <v>13</v>
      </c>
      <c r="B505" s="164">
        <v>3</v>
      </c>
      <c r="C505" s="165" t="s">
        <v>37</v>
      </c>
      <c r="D505" s="165" t="s">
        <v>1</v>
      </c>
      <c r="E505" s="166" t="s">
        <v>1939</v>
      </c>
      <c r="F505" s="165" t="s">
        <v>81</v>
      </c>
      <c r="G505" s="164">
        <v>24</v>
      </c>
      <c r="H505" s="188" t="s">
        <v>215</v>
      </c>
      <c r="EP505" s="225"/>
    </row>
    <row r="506" spans="1:146" s="172" customFormat="1" x14ac:dyDescent="0.45">
      <c r="A506" s="164">
        <v>13</v>
      </c>
      <c r="B506" s="164">
        <v>3</v>
      </c>
      <c r="C506" s="165" t="s">
        <v>37</v>
      </c>
      <c r="D506" s="165" t="s">
        <v>1</v>
      </c>
      <c r="E506" s="166" t="s">
        <v>1938</v>
      </c>
      <c r="F506" s="165" t="s">
        <v>81</v>
      </c>
      <c r="G506" s="164">
        <v>15</v>
      </c>
      <c r="H506" s="188" t="s">
        <v>781</v>
      </c>
      <c r="EP506" s="225"/>
    </row>
    <row r="507" spans="1:146" s="172" customFormat="1" x14ac:dyDescent="0.45">
      <c r="A507" s="164">
        <v>13</v>
      </c>
      <c r="B507" s="164">
        <v>3</v>
      </c>
      <c r="C507" s="165" t="s">
        <v>37</v>
      </c>
      <c r="D507" s="165" t="s">
        <v>1</v>
      </c>
      <c r="E507" s="166" t="s">
        <v>1937</v>
      </c>
      <c r="F507" s="165" t="s">
        <v>81</v>
      </c>
      <c r="G507" s="164">
        <v>10</v>
      </c>
      <c r="H507" s="188" t="s">
        <v>781</v>
      </c>
      <c r="EP507" s="225"/>
    </row>
    <row r="508" spans="1:146" s="172" customFormat="1" x14ac:dyDescent="0.45">
      <c r="A508" s="164">
        <v>13</v>
      </c>
      <c r="B508" s="164">
        <v>3</v>
      </c>
      <c r="C508" s="165" t="s">
        <v>37</v>
      </c>
      <c r="D508" s="165" t="s">
        <v>1</v>
      </c>
      <c r="E508" s="166" t="s">
        <v>1937</v>
      </c>
      <c r="F508" s="165" t="s">
        <v>81</v>
      </c>
      <c r="G508" s="164">
        <v>15</v>
      </c>
      <c r="H508" s="188" t="s">
        <v>1934</v>
      </c>
      <c r="EP508" s="225"/>
    </row>
    <row r="509" spans="1:146" s="172" customFormat="1" x14ac:dyDescent="0.45">
      <c r="A509" s="164">
        <v>13</v>
      </c>
      <c r="B509" s="164">
        <v>3</v>
      </c>
      <c r="C509" s="165" t="s">
        <v>37</v>
      </c>
      <c r="D509" s="165" t="s">
        <v>137</v>
      </c>
      <c r="E509" s="166" t="s">
        <v>622</v>
      </c>
      <c r="F509" s="165" t="s">
        <v>81</v>
      </c>
      <c r="G509" s="164">
        <v>21</v>
      </c>
      <c r="H509" s="188" t="s">
        <v>778</v>
      </c>
      <c r="EP509" s="225"/>
    </row>
    <row r="510" spans="1:146" s="172" customFormat="1" x14ac:dyDescent="0.45">
      <c r="A510" s="164">
        <v>13</v>
      </c>
      <c r="B510" s="164">
        <v>3</v>
      </c>
      <c r="C510" s="165" t="s">
        <v>37</v>
      </c>
      <c r="D510" s="165" t="s">
        <v>137</v>
      </c>
      <c r="E510" s="166" t="s">
        <v>622</v>
      </c>
      <c r="F510" s="165" t="s">
        <v>81</v>
      </c>
      <c r="G510" s="164">
        <v>23</v>
      </c>
      <c r="H510" s="188" t="s">
        <v>778</v>
      </c>
      <c r="EP510" s="225"/>
    </row>
    <row r="511" spans="1:146" s="172" customFormat="1" x14ac:dyDescent="0.45">
      <c r="A511" s="164">
        <v>13</v>
      </c>
      <c r="B511" s="164">
        <v>3</v>
      </c>
      <c r="C511" s="165" t="s">
        <v>37</v>
      </c>
      <c r="D511" s="165" t="s">
        <v>137</v>
      </c>
      <c r="E511" s="166" t="s">
        <v>622</v>
      </c>
      <c r="F511" s="165" t="s">
        <v>81</v>
      </c>
      <c r="G511" s="164">
        <v>27</v>
      </c>
      <c r="H511" s="188" t="s">
        <v>778</v>
      </c>
      <c r="EP511" s="225"/>
    </row>
    <row r="512" spans="1:146" s="172" customFormat="1" ht="26.25" x14ac:dyDescent="0.45">
      <c r="A512" s="164">
        <v>13</v>
      </c>
      <c r="B512" s="164">
        <v>3</v>
      </c>
      <c r="C512" s="165" t="s">
        <v>37</v>
      </c>
      <c r="D512" s="165" t="s">
        <v>83</v>
      </c>
      <c r="E512" s="166" t="s">
        <v>1936</v>
      </c>
      <c r="F512" s="165" t="s">
        <v>81</v>
      </c>
      <c r="G512" s="164">
        <v>14</v>
      </c>
      <c r="H512" s="188" t="s">
        <v>217</v>
      </c>
      <c r="EP512" s="225"/>
    </row>
    <row r="513" spans="1:146" s="172" customFormat="1" ht="26.25" x14ac:dyDescent="0.45">
      <c r="A513" s="164">
        <v>13</v>
      </c>
      <c r="B513" s="164">
        <v>3</v>
      </c>
      <c r="C513" s="165" t="s">
        <v>37</v>
      </c>
      <c r="D513" s="165" t="s">
        <v>83</v>
      </c>
      <c r="E513" s="166" t="s">
        <v>1935</v>
      </c>
      <c r="F513" s="165" t="s">
        <v>81</v>
      </c>
      <c r="G513" s="164">
        <v>6</v>
      </c>
      <c r="H513" s="188" t="s">
        <v>1934</v>
      </c>
      <c r="EP513" s="225"/>
    </row>
    <row r="514" spans="1:146" s="172" customFormat="1" x14ac:dyDescent="0.45">
      <c r="A514" s="164">
        <v>13</v>
      </c>
      <c r="B514" s="164">
        <v>3</v>
      </c>
      <c r="C514" s="165" t="s">
        <v>37</v>
      </c>
      <c r="D514" s="165" t="s">
        <v>1</v>
      </c>
      <c r="E514" s="166" t="s">
        <v>1933</v>
      </c>
      <c r="F514" s="165" t="s">
        <v>81</v>
      </c>
      <c r="G514" s="164">
        <v>9</v>
      </c>
      <c r="H514" s="188" t="s">
        <v>779</v>
      </c>
      <c r="EP514" s="225"/>
    </row>
    <row r="515" spans="1:146" s="172" customFormat="1" x14ac:dyDescent="0.45">
      <c r="A515" s="167">
        <v>13</v>
      </c>
      <c r="B515" s="167">
        <v>4</v>
      </c>
      <c r="C515" s="168" t="s">
        <v>37</v>
      </c>
      <c r="D515" s="168" t="s">
        <v>1</v>
      </c>
      <c r="E515" s="169" t="s">
        <v>1832</v>
      </c>
      <c r="F515" s="168" t="s">
        <v>81</v>
      </c>
      <c r="G515" s="170">
        <v>36</v>
      </c>
      <c r="H515" s="171" t="s">
        <v>220</v>
      </c>
      <c r="EP515" s="225"/>
    </row>
    <row r="516" spans="1:146" s="172" customFormat="1" ht="26.25" x14ac:dyDescent="0.45">
      <c r="A516" s="167">
        <v>13</v>
      </c>
      <c r="B516" s="167">
        <v>4</v>
      </c>
      <c r="C516" s="168" t="s">
        <v>37</v>
      </c>
      <c r="D516" s="168" t="s">
        <v>0</v>
      </c>
      <c r="E516" s="169" t="s">
        <v>2099</v>
      </c>
      <c r="F516" s="168" t="s">
        <v>81</v>
      </c>
      <c r="G516" s="170">
        <v>70</v>
      </c>
      <c r="H516" s="171" t="s">
        <v>206</v>
      </c>
      <c r="EP516" s="225"/>
    </row>
    <row r="517" spans="1:146" s="172" customFormat="1" ht="39.4" x14ac:dyDescent="0.45">
      <c r="A517" s="167">
        <v>13</v>
      </c>
      <c r="B517" s="167">
        <v>4</v>
      </c>
      <c r="C517" s="168" t="s">
        <v>37</v>
      </c>
      <c r="D517" s="168" t="s">
        <v>1</v>
      </c>
      <c r="E517" s="169" t="s">
        <v>211</v>
      </c>
      <c r="F517" s="168" t="s">
        <v>81</v>
      </c>
      <c r="G517" s="170">
        <v>30</v>
      </c>
      <c r="H517" s="171" t="s">
        <v>215</v>
      </c>
      <c r="EP517" s="225"/>
    </row>
    <row r="518" spans="1:146" s="172" customFormat="1" x14ac:dyDescent="0.45">
      <c r="A518" s="167">
        <v>13</v>
      </c>
      <c r="B518" s="167">
        <v>4</v>
      </c>
      <c r="C518" s="168" t="s">
        <v>37</v>
      </c>
      <c r="D518" s="168" t="s">
        <v>1</v>
      </c>
      <c r="E518" s="169" t="s">
        <v>1830</v>
      </c>
      <c r="F518" s="168" t="s">
        <v>81</v>
      </c>
      <c r="G518" s="170">
        <v>23</v>
      </c>
      <c r="H518" s="171" t="s">
        <v>217</v>
      </c>
      <c r="EP518" s="225"/>
    </row>
    <row r="519" spans="1:146" s="172" customFormat="1" x14ac:dyDescent="0.45">
      <c r="A519" s="167">
        <v>13</v>
      </c>
      <c r="B519" s="167">
        <v>4</v>
      </c>
      <c r="C519" s="168" t="s">
        <v>37</v>
      </c>
      <c r="D519" s="168" t="s">
        <v>1</v>
      </c>
      <c r="E519" s="169" t="s">
        <v>1829</v>
      </c>
      <c r="F519" s="168" t="s">
        <v>81</v>
      </c>
      <c r="G519" s="170">
        <v>33</v>
      </c>
      <c r="H519" s="171" t="s">
        <v>217</v>
      </c>
      <c r="EP519" s="225"/>
    </row>
    <row r="520" spans="1:146" s="172" customFormat="1" x14ac:dyDescent="0.45">
      <c r="A520" s="167">
        <v>13</v>
      </c>
      <c r="B520" s="167">
        <v>4</v>
      </c>
      <c r="C520" s="168" t="s">
        <v>37</v>
      </c>
      <c r="D520" s="168" t="s">
        <v>1</v>
      </c>
      <c r="E520" s="169" t="s">
        <v>1827</v>
      </c>
      <c r="F520" s="168" t="s">
        <v>81</v>
      </c>
      <c r="G520" s="170">
        <v>56</v>
      </c>
      <c r="H520" s="171" t="s">
        <v>220</v>
      </c>
      <c r="EP520" s="225"/>
    </row>
    <row r="521" spans="1:146" s="172" customFormat="1" ht="52.5" x14ac:dyDescent="0.45">
      <c r="A521" s="167">
        <v>13</v>
      </c>
      <c r="B521" s="167">
        <v>4</v>
      </c>
      <c r="C521" s="168" t="s">
        <v>37</v>
      </c>
      <c r="D521" s="168" t="s">
        <v>0</v>
      </c>
      <c r="E521" s="169" t="s">
        <v>1831</v>
      </c>
      <c r="F521" s="168" t="s">
        <v>81</v>
      </c>
      <c r="G521" s="170">
        <v>5</v>
      </c>
      <c r="H521" s="171" t="s">
        <v>1828</v>
      </c>
      <c r="EP521" s="225"/>
    </row>
    <row r="522" spans="1:146" s="172" customFormat="1" ht="26.25" x14ac:dyDescent="0.45">
      <c r="A522" s="167">
        <v>13</v>
      </c>
      <c r="B522" s="167">
        <v>4</v>
      </c>
      <c r="C522" s="168" t="s">
        <v>37</v>
      </c>
      <c r="D522" s="168" t="s">
        <v>1</v>
      </c>
      <c r="E522" s="169" t="s">
        <v>2128</v>
      </c>
      <c r="F522" s="168" t="s">
        <v>81</v>
      </c>
      <c r="G522" s="170">
        <v>20</v>
      </c>
      <c r="H522" s="171" t="s">
        <v>213</v>
      </c>
      <c r="EP522" s="225"/>
    </row>
    <row r="523" spans="1:146" s="172" customFormat="1" ht="52.5" x14ac:dyDescent="0.45">
      <c r="A523" s="167">
        <v>13</v>
      </c>
      <c r="B523" s="167">
        <v>4</v>
      </c>
      <c r="C523" s="168" t="s">
        <v>37</v>
      </c>
      <c r="D523" s="168" t="s">
        <v>137</v>
      </c>
      <c r="E523" s="169" t="s">
        <v>2129</v>
      </c>
      <c r="F523" s="168" t="s">
        <v>81</v>
      </c>
      <c r="G523" s="170">
        <v>9</v>
      </c>
      <c r="H523" s="171" t="s">
        <v>1828</v>
      </c>
      <c r="EP523" s="225"/>
    </row>
    <row r="524" spans="1:146" s="172" customFormat="1" ht="52.5" x14ac:dyDescent="0.45">
      <c r="A524" s="167">
        <v>13</v>
      </c>
      <c r="B524" s="167">
        <v>4</v>
      </c>
      <c r="C524" s="168" t="s">
        <v>37</v>
      </c>
      <c r="D524" s="168" t="s">
        <v>137</v>
      </c>
      <c r="E524" s="169" t="s">
        <v>2130</v>
      </c>
      <c r="F524" s="168" t="s">
        <v>81</v>
      </c>
      <c r="G524" s="170">
        <v>22</v>
      </c>
      <c r="H524" s="171" t="s">
        <v>1828</v>
      </c>
      <c r="EP524" s="225"/>
    </row>
    <row r="525" spans="1:146" s="172" customFormat="1" ht="52.5" x14ac:dyDescent="0.45">
      <c r="A525" s="167">
        <v>13</v>
      </c>
      <c r="B525" s="167">
        <v>4</v>
      </c>
      <c r="C525" s="168" t="s">
        <v>37</v>
      </c>
      <c r="D525" s="168" t="s">
        <v>137</v>
      </c>
      <c r="E525" s="169" t="s">
        <v>2131</v>
      </c>
      <c r="F525" s="168" t="s">
        <v>81</v>
      </c>
      <c r="G525" s="170">
        <v>18</v>
      </c>
      <c r="H525" s="171" t="s">
        <v>1828</v>
      </c>
      <c r="EP525" s="225"/>
    </row>
    <row r="526" spans="1:146" s="172" customFormat="1" ht="78.75" x14ac:dyDescent="0.45">
      <c r="A526" s="159">
        <v>23</v>
      </c>
      <c r="B526" s="159">
        <v>1</v>
      </c>
      <c r="C526" s="160" t="s">
        <v>47</v>
      </c>
      <c r="D526" s="160" t="s">
        <v>1</v>
      </c>
      <c r="E526" s="216" t="s">
        <v>288</v>
      </c>
      <c r="F526" s="160" t="s">
        <v>81</v>
      </c>
      <c r="G526" s="159">
        <v>102</v>
      </c>
      <c r="H526" s="215" t="s">
        <v>289</v>
      </c>
      <c r="EP526" s="225"/>
    </row>
    <row r="527" spans="1:146" s="172" customFormat="1" ht="91.9" x14ac:dyDescent="0.45">
      <c r="A527" s="159">
        <v>23</v>
      </c>
      <c r="B527" s="159">
        <v>1</v>
      </c>
      <c r="C527" s="160" t="s">
        <v>47</v>
      </c>
      <c r="D527" s="160" t="s">
        <v>1</v>
      </c>
      <c r="E527" s="216" t="s">
        <v>292</v>
      </c>
      <c r="F527" s="160" t="s">
        <v>81</v>
      </c>
      <c r="G527" s="159">
        <v>96</v>
      </c>
      <c r="H527" s="215" t="s">
        <v>293</v>
      </c>
      <c r="EP527" s="225"/>
    </row>
    <row r="528" spans="1:146" s="172" customFormat="1" ht="91.9" x14ac:dyDescent="0.45">
      <c r="A528" s="159">
        <v>23</v>
      </c>
      <c r="B528" s="159">
        <v>1</v>
      </c>
      <c r="C528" s="160" t="s">
        <v>47</v>
      </c>
      <c r="D528" s="160" t="s">
        <v>1</v>
      </c>
      <c r="E528" s="216" t="s">
        <v>294</v>
      </c>
      <c r="F528" s="160" t="s">
        <v>81</v>
      </c>
      <c r="G528" s="159">
        <v>107</v>
      </c>
      <c r="H528" s="215" t="s">
        <v>295</v>
      </c>
      <c r="EP528" s="225"/>
    </row>
    <row r="529" spans="1:146" s="172" customFormat="1" ht="39.4" x14ac:dyDescent="0.45">
      <c r="A529" s="159">
        <v>23</v>
      </c>
      <c r="B529" s="159">
        <v>1</v>
      </c>
      <c r="C529" s="160" t="s">
        <v>47</v>
      </c>
      <c r="D529" s="160" t="s">
        <v>83</v>
      </c>
      <c r="E529" s="216" t="s">
        <v>298</v>
      </c>
      <c r="F529" s="160" t="s">
        <v>81</v>
      </c>
      <c r="G529" s="159">
        <v>1</v>
      </c>
      <c r="H529" s="215" t="s">
        <v>299</v>
      </c>
      <c r="EP529" s="225"/>
    </row>
    <row r="530" spans="1:146" s="172" customFormat="1" ht="39.4" x14ac:dyDescent="0.45">
      <c r="A530" s="159">
        <v>23</v>
      </c>
      <c r="B530" s="159">
        <v>1</v>
      </c>
      <c r="C530" s="160" t="s">
        <v>47</v>
      </c>
      <c r="D530" s="160" t="s">
        <v>4</v>
      </c>
      <c r="E530" s="216" t="s">
        <v>300</v>
      </c>
      <c r="F530" s="160" t="s">
        <v>81</v>
      </c>
      <c r="G530" s="159">
        <v>5</v>
      </c>
      <c r="H530" s="215" t="s">
        <v>299</v>
      </c>
      <c r="EP530" s="225"/>
    </row>
    <row r="531" spans="1:146" s="172" customFormat="1" ht="26.25" x14ac:dyDescent="0.45">
      <c r="A531" s="159">
        <v>23</v>
      </c>
      <c r="B531" s="159">
        <v>1</v>
      </c>
      <c r="C531" s="160" t="s">
        <v>47</v>
      </c>
      <c r="D531" s="160" t="s">
        <v>83</v>
      </c>
      <c r="E531" s="216" t="s">
        <v>296</v>
      </c>
      <c r="F531" s="160" t="s">
        <v>81</v>
      </c>
      <c r="G531" s="159">
        <v>75</v>
      </c>
      <c r="H531" s="215" t="s">
        <v>297</v>
      </c>
      <c r="EP531" s="225"/>
    </row>
    <row r="532" spans="1:146" s="172" customFormat="1" ht="39.4" x14ac:dyDescent="0.45">
      <c r="A532" s="159">
        <v>23</v>
      </c>
      <c r="B532" s="159">
        <v>1</v>
      </c>
      <c r="C532" s="160" t="s">
        <v>47</v>
      </c>
      <c r="D532" s="160" t="s">
        <v>1</v>
      </c>
      <c r="E532" s="216" t="s">
        <v>301</v>
      </c>
      <c r="F532" s="160" t="s">
        <v>69</v>
      </c>
      <c r="G532" s="159">
        <v>19</v>
      </c>
      <c r="H532" s="215" t="s">
        <v>302</v>
      </c>
      <c r="EP532" s="225"/>
    </row>
    <row r="533" spans="1:146" s="172" customFormat="1" ht="39.4" x14ac:dyDescent="0.45">
      <c r="A533" s="159">
        <v>23</v>
      </c>
      <c r="B533" s="159">
        <v>1</v>
      </c>
      <c r="C533" s="160" t="s">
        <v>47</v>
      </c>
      <c r="D533" s="160" t="s">
        <v>1</v>
      </c>
      <c r="E533" s="216" t="s">
        <v>290</v>
      </c>
      <c r="F533" s="160" t="s">
        <v>81</v>
      </c>
      <c r="G533" s="159">
        <v>1</v>
      </c>
      <c r="H533" s="215" t="s">
        <v>291</v>
      </c>
      <c r="EP533" s="225"/>
    </row>
    <row r="534" spans="1:146" s="172" customFormat="1" ht="91.9" x14ac:dyDescent="0.45">
      <c r="A534" s="161">
        <v>23</v>
      </c>
      <c r="B534" s="161">
        <v>2</v>
      </c>
      <c r="C534" s="162" t="s">
        <v>47</v>
      </c>
      <c r="D534" s="162" t="s">
        <v>1</v>
      </c>
      <c r="E534" s="163" t="s">
        <v>2000</v>
      </c>
      <c r="F534" s="162" t="s">
        <v>81</v>
      </c>
      <c r="G534" s="161">
        <v>169</v>
      </c>
      <c r="H534" s="203" t="s">
        <v>516</v>
      </c>
      <c r="EP534" s="225"/>
    </row>
    <row r="535" spans="1:146" s="172" customFormat="1" ht="131.25" x14ac:dyDescent="0.45">
      <c r="A535" s="161">
        <v>23</v>
      </c>
      <c r="B535" s="161">
        <v>2</v>
      </c>
      <c r="C535" s="162" t="s">
        <v>47</v>
      </c>
      <c r="D535" s="162" t="s">
        <v>1</v>
      </c>
      <c r="E535" s="163" t="s">
        <v>517</v>
      </c>
      <c r="F535" s="162" t="s">
        <v>81</v>
      </c>
      <c r="G535" s="161">
        <v>160</v>
      </c>
      <c r="H535" s="203" t="s">
        <v>518</v>
      </c>
      <c r="EP535" s="225"/>
    </row>
    <row r="536" spans="1:146" s="172" customFormat="1" ht="91.9" x14ac:dyDescent="0.45">
      <c r="A536" s="161">
        <v>23</v>
      </c>
      <c r="B536" s="161">
        <v>2</v>
      </c>
      <c r="C536" s="162" t="s">
        <v>47</v>
      </c>
      <c r="D536" s="162" t="s">
        <v>1</v>
      </c>
      <c r="E536" s="163" t="s">
        <v>591</v>
      </c>
      <c r="F536" s="162" t="s">
        <v>81</v>
      </c>
      <c r="G536" s="161">
        <v>158</v>
      </c>
      <c r="H536" s="203" t="s">
        <v>519</v>
      </c>
      <c r="EP536" s="225"/>
    </row>
    <row r="537" spans="1:146" s="172" customFormat="1" ht="39.4" x14ac:dyDescent="0.45">
      <c r="A537" s="161">
        <v>23</v>
      </c>
      <c r="B537" s="161">
        <v>2</v>
      </c>
      <c r="C537" s="162" t="s">
        <v>47</v>
      </c>
      <c r="D537" s="162" t="s">
        <v>4</v>
      </c>
      <c r="E537" s="163" t="s">
        <v>1999</v>
      </c>
      <c r="F537" s="162" t="s">
        <v>81</v>
      </c>
      <c r="G537" s="161">
        <v>3</v>
      </c>
      <c r="H537" s="203" t="s">
        <v>299</v>
      </c>
      <c r="EP537" s="225"/>
    </row>
    <row r="538" spans="1:146" s="172" customFormat="1" ht="39.4" x14ac:dyDescent="0.45">
      <c r="A538" s="161">
        <v>23</v>
      </c>
      <c r="B538" s="161">
        <v>2</v>
      </c>
      <c r="C538" s="162" t="s">
        <v>47</v>
      </c>
      <c r="D538" s="162" t="s">
        <v>83</v>
      </c>
      <c r="E538" s="163" t="s">
        <v>1998</v>
      </c>
      <c r="F538" s="162" t="s">
        <v>69</v>
      </c>
      <c r="G538" s="161">
        <v>78</v>
      </c>
      <c r="H538" s="203" t="s">
        <v>522</v>
      </c>
      <c r="EP538" s="225"/>
    </row>
    <row r="539" spans="1:146" s="172" customFormat="1" ht="39.4" x14ac:dyDescent="0.45">
      <c r="A539" s="161">
        <v>23</v>
      </c>
      <c r="B539" s="161">
        <v>2</v>
      </c>
      <c r="C539" s="162" t="s">
        <v>47</v>
      </c>
      <c r="D539" s="162" t="s">
        <v>1</v>
      </c>
      <c r="E539" s="163" t="s">
        <v>520</v>
      </c>
      <c r="F539" s="162" t="s">
        <v>81</v>
      </c>
      <c r="G539" s="161">
        <v>17</v>
      </c>
      <c r="H539" s="203" t="s">
        <v>521</v>
      </c>
      <c r="EP539" s="225"/>
    </row>
    <row r="540" spans="1:146" s="172" customFormat="1" ht="26.25" x14ac:dyDescent="0.45">
      <c r="A540" s="164">
        <v>23</v>
      </c>
      <c r="B540" s="164">
        <v>3</v>
      </c>
      <c r="C540" s="165" t="s">
        <v>47</v>
      </c>
      <c r="D540" s="165" t="s">
        <v>0</v>
      </c>
      <c r="E540" s="166" t="s">
        <v>896</v>
      </c>
      <c r="F540" s="165" t="s">
        <v>81</v>
      </c>
      <c r="G540" s="164">
        <v>174</v>
      </c>
      <c r="H540" s="188" t="s">
        <v>897</v>
      </c>
      <c r="EP540" s="225"/>
    </row>
    <row r="541" spans="1:146" s="172" customFormat="1" ht="105" x14ac:dyDescent="0.45">
      <c r="A541" s="164">
        <v>23</v>
      </c>
      <c r="B541" s="164">
        <v>3</v>
      </c>
      <c r="C541" s="165" t="s">
        <v>47</v>
      </c>
      <c r="D541" s="165" t="s">
        <v>1</v>
      </c>
      <c r="E541" s="166" t="s">
        <v>900</v>
      </c>
      <c r="F541" s="165" t="s">
        <v>81</v>
      </c>
      <c r="G541" s="164">
        <v>174</v>
      </c>
      <c r="H541" s="188" t="s">
        <v>901</v>
      </c>
      <c r="EP541" s="225"/>
    </row>
    <row r="542" spans="1:146" s="172" customFormat="1" ht="26.25" x14ac:dyDescent="0.45">
      <c r="A542" s="164">
        <v>23</v>
      </c>
      <c r="B542" s="164">
        <v>3</v>
      </c>
      <c r="C542" s="165" t="s">
        <v>47</v>
      </c>
      <c r="D542" s="165" t="s">
        <v>1</v>
      </c>
      <c r="E542" s="166" t="s">
        <v>1886</v>
      </c>
      <c r="F542" s="165" t="s">
        <v>81</v>
      </c>
      <c r="G542" s="164">
        <v>188</v>
      </c>
      <c r="H542" s="188" t="s">
        <v>907</v>
      </c>
      <c r="EP542" s="225"/>
    </row>
    <row r="543" spans="1:146" s="172" customFormat="1" ht="26.25" x14ac:dyDescent="0.45">
      <c r="A543" s="164">
        <v>23</v>
      </c>
      <c r="B543" s="164">
        <v>3</v>
      </c>
      <c r="C543" s="165" t="s">
        <v>47</v>
      </c>
      <c r="D543" s="165" t="s">
        <v>83</v>
      </c>
      <c r="E543" s="166" t="s">
        <v>910</v>
      </c>
      <c r="F543" s="165" t="s">
        <v>69</v>
      </c>
      <c r="G543" s="164">
        <v>29</v>
      </c>
      <c r="H543" s="188" t="s">
        <v>911</v>
      </c>
      <c r="EP543" s="225"/>
    </row>
    <row r="544" spans="1:146" s="172" customFormat="1" ht="65.650000000000006" x14ac:dyDescent="0.45">
      <c r="A544" s="164">
        <v>23</v>
      </c>
      <c r="B544" s="164">
        <v>3</v>
      </c>
      <c r="C544" s="165" t="s">
        <v>47</v>
      </c>
      <c r="D544" s="165" t="s">
        <v>83</v>
      </c>
      <c r="E544" s="166" t="s">
        <v>1885</v>
      </c>
      <c r="F544" s="165" t="s">
        <v>69</v>
      </c>
      <c r="G544" s="164">
        <v>83</v>
      </c>
      <c r="H544" s="188" t="s">
        <v>899</v>
      </c>
      <c r="EP544" s="225"/>
    </row>
    <row r="545" spans="1:146" s="172" customFormat="1" ht="26.25" x14ac:dyDescent="0.45">
      <c r="A545" s="164">
        <v>23</v>
      </c>
      <c r="B545" s="164">
        <v>3</v>
      </c>
      <c r="C545" s="165" t="s">
        <v>47</v>
      </c>
      <c r="D545" s="165" t="s">
        <v>0</v>
      </c>
      <c r="E545" s="166" t="s">
        <v>904</v>
      </c>
      <c r="F545" s="165" t="s">
        <v>69</v>
      </c>
      <c r="G545" s="164">
        <v>29</v>
      </c>
      <c r="H545" s="188" t="s">
        <v>905</v>
      </c>
      <c r="EP545" s="225"/>
    </row>
    <row r="546" spans="1:146" s="172" customFormat="1" ht="39.4" x14ac:dyDescent="0.45">
      <c r="A546" s="164">
        <v>23</v>
      </c>
      <c r="B546" s="164">
        <v>3</v>
      </c>
      <c r="C546" s="165" t="s">
        <v>47</v>
      </c>
      <c r="D546" s="165" t="s">
        <v>1</v>
      </c>
      <c r="E546" s="166" t="s">
        <v>902</v>
      </c>
      <c r="F546" s="165" t="s">
        <v>81</v>
      </c>
      <c r="G546" s="164">
        <v>1</v>
      </c>
      <c r="H546" s="188" t="s">
        <v>903</v>
      </c>
      <c r="EP546" s="225"/>
    </row>
    <row r="547" spans="1:146" s="172" customFormat="1" ht="39.4" x14ac:dyDescent="0.45">
      <c r="A547" s="164">
        <v>23</v>
      </c>
      <c r="B547" s="164">
        <v>3</v>
      </c>
      <c r="C547" s="165" t="s">
        <v>47</v>
      </c>
      <c r="D547" s="165" t="s">
        <v>1</v>
      </c>
      <c r="E547" s="166" t="s">
        <v>908</v>
      </c>
      <c r="F547" s="165" t="s">
        <v>81</v>
      </c>
      <c r="G547" s="164">
        <v>2</v>
      </c>
      <c r="H547" s="188" t="s">
        <v>909</v>
      </c>
      <c r="EP547" s="225"/>
    </row>
    <row r="548" spans="1:146" s="172" customFormat="1" ht="65.650000000000006" x14ac:dyDescent="0.45">
      <c r="A548" s="167">
        <v>23</v>
      </c>
      <c r="B548" s="167">
        <v>4</v>
      </c>
      <c r="C548" s="168" t="s">
        <v>47</v>
      </c>
      <c r="D548" s="168" t="s">
        <v>1</v>
      </c>
      <c r="E548" s="169" t="s">
        <v>1776</v>
      </c>
      <c r="F548" s="168" t="s">
        <v>81</v>
      </c>
      <c r="G548" s="170">
        <v>54</v>
      </c>
      <c r="H548" s="171" t="s">
        <v>1361</v>
      </c>
      <c r="EP548" s="225"/>
    </row>
    <row r="549" spans="1:146" s="172" customFormat="1" ht="65.650000000000006" x14ac:dyDescent="0.45">
      <c r="A549" s="167">
        <v>23</v>
      </c>
      <c r="B549" s="167">
        <v>4</v>
      </c>
      <c r="C549" s="168" t="s">
        <v>47</v>
      </c>
      <c r="D549" s="168" t="s">
        <v>1</v>
      </c>
      <c r="E549" s="169" t="s">
        <v>1775</v>
      </c>
      <c r="F549" s="168" t="s">
        <v>81</v>
      </c>
      <c r="G549" s="170">
        <v>49</v>
      </c>
      <c r="H549" s="171" t="s">
        <v>1361</v>
      </c>
      <c r="EP549" s="225"/>
    </row>
    <row r="550" spans="1:146" s="172" customFormat="1" ht="26.25" x14ac:dyDescent="0.45">
      <c r="A550" s="167">
        <v>23</v>
      </c>
      <c r="B550" s="167">
        <v>4</v>
      </c>
      <c r="C550" s="168" t="s">
        <v>47</v>
      </c>
      <c r="D550" s="168" t="s">
        <v>1</v>
      </c>
      <c r="E550" s="169" t="s">
        <v>1363</v>
      </c>
      <c r="F550" s="168" t="s">
        <v>81</v>
      </c>
      <c r="G550" s="170">
        <v>505</v>
      </c>
      <c r="H550" s="171" t="s">
        <v>1364</v>
      </c>
      <c r="EP550" s="225"/>
    </row>
    <row r="551" spans="1:146" s="172" customFormat="1" ht="52.5" x14ac:dyDescent="0.45">
      <c r="A551" s="167">
        <v>23</v>
      </c>
      <c r="B551" s="167">
        <v>4</v>
      </c>
      <c r="C551" s="168" t="s">
        <v>47</v>
      </c>
      <c r="D551" s="168" t="s">
        <v>1</v>
      </c>
      <c r="E551" s="169" t="s">
        <v>1774</v>
      </c>
      <c r="F551" s="168" t="s">
        <v>81</v>
      </c>
      <c r="G551" s="170">
        <v>62</v>
      </c>
      <c r="H551" s="171" t="s">
        <v>1365</v>
      </c>
      <c r="EP551" s="225"/>
    </row>
    <row r="552" spans="1:146" s="172" customFormat="1" ht="39.4" x14ac:dyDescent="0.45">
      <c r="A552" s="167">
        <v>23</v>
      </c>
      <c r="B552" s="167">
        <v>4</v>
      </c>
      <c r="C552" s="168" t="s">
        <v>47</v>
      </c>
      <c r="D552" s="168" t="s">
        <v>83</v>
      </c>
      <c r="E552" s="169" t="s">
        <v>1773</v>
      </c>
      <c r="F552" s="168" t="s">
        <v>81</v>
      </c>
      <c r="G552" s="170">
        <v>32</v>
      </c>
      <c r="H552" s="171" t="s">
        <v>1772</v>
      </c>
      <c r="EP552" s="225"/>
    </row>
    <row r="553" spans="1:146" s="172" customFormat="1" ht="52.5" x14ac:dyDescent="0.45">
      <c r="A553" s="167">
        <v>23</v>
      </c>
      <c r="B553" s="167">
        <v>4</v>
      </c>
      <c r="C553" s="168" t="s">
        <v>47</v>
      </c>
      <c r="D553" s="168" t="s">
        <v>83</v>
      </c>
      <c r="E553" s="169" t="s">
        <v>1771</v>
      </c>
      <c r="F553" s="168" t="s">
        <v>69</v>
      </c>
      <c r="G553" s="170">
        <v>30</v>
      </c>
      <c r="H553" s="171" t="s">
        <v>1770</v>
      </c>
      <c r="EP553" s="225"/>
    </row>
    <row r="554" spans="1:146" s="172" customFormat="1" ht="39.4" x14ac:dyDescent="0.45">
      <c r="A554" s="167">
        <v>23</v>
      </c>
      <c r="B554" s="167">
        <v>4</v>
      </c>
      <c r="C554" s="168" t="s">
        <v>47</v>
      </c>
      <c r="D554" s="168" t="s">
        <v>1</v>
      </c>
      <c r="E554" s="169" t="s">
        <v>1366</v>
      </c>
      <c r="F554" s="168" t="s">
        <v>81</v>
      </c>
      <c r="G554" s="170">
        <v>1</v>
      </c>
      <c r="H554" s="171" t="s">
        <v>1367</v>
      </c>
      <c r="EP554" s="225"/>
    </row>
    <row r="555" spans="1:146" s="172" customFormat="1" ht="26.25" x14ac:dyDescent="0.45">
      <c r="A555" s="159">
        <v>27</v>
      </c>
      <c r="B555" s="159">
        <v>1</v>
      </c>
      <c r="C555" s="160" t="s">
        <v>51</v>
      </c>
      <c r="D555" s="160" t="s">
        <v>0</v>
      </c>
      <c r="E555" s="216" t="s">
        <v>2071</v>
      </c>
      <c r="F555" s="160" t="s">
        <v>69</v>
      </c>
      <c r="G555" s="159">
        <v>1</v>
      </c>
      <c r="H555" s="215" t="s">
        <v>360</v>
      </c>
      <c r="EP555" s="225"/>
    </row>
    <row r="556" spans="1:146" s="172" customFormat="1" x14ac:dyDescent="0.45">
      <c r="A556" s="159">
        <v>27</v>
      </c>
      <c r="B556" s="159">
        <v>1</v>
      </c>
      <c r="C556" s="160" t="s">
        <v>51</v>
      </c>
      <c r="D556" s="160" t="s">
        <v>1</v>
      </c>
      <c r="E556" s="216" t="s">
        <v>357</v>
      </c>
      <c r="F556" s="160" t="s">
        <v>81</v>
      </c>
      <c r="G556" s="159">
        <v>1</v>
      </c>
      <c r="H556" s="215" t="s">
        <v>358</v>
      </c>
      <c r="EP556" s="225"/>
    </row>
    <row r="557" spans="1:146" s="172" customFormat="1" x14ac:dyDescent="0.45">
      <c r="A557" s="161">
        <v>27</v>
      </c>
      <c r="B557" s="161">
        <v>2</v>
      </c>
      <c r="C557" s="162" t="s">
        <v>51</v>
      </c>
      <c r="D557" s="162" t="s">
        <v>1</v>
      </c>
      <c r="E557" s="163" t="s">
        <v>1983</v>
      </c>
      <c r="F557" s="162" t="s">
        <v>81</v>
      </c>
      <c r="G557" s="161">
        <v>85</v>
      </c>
      <c r="H557" s="203" t="s">
        <v>1982</v>
      </c>
      <c r="EP557" s="225"/>
    </row>
    <row r="558" spans="1:146" s="172" customFormat="1" x14ac:dyDescent="0.45">
      <c r="A558" s="161">
        <v>27</v>
      </c>
      <c r="B558" s="161">
        <v>2</v>
      </c>
      <c r="C558" s="162" t="s">
        <v>51</v>
      </c>
      <c r="D558" s="162" t="s">
        <v>1</v>
      </c>
      <c r="E558" s="163" t="s">
        <v>664</v>
      </c>
      <c r="F558" s="162" t="s">
        <v>81</v>
      </c>
      <c r="G558" s="161">
        <v>56</v>
      </c>
      <c r="H558" s="203" t="s">
        <v>1981</v>
      </c>
      <c r="EP558" s="225"/>
    </row>
    <row r="559" spans="1:146" s="172" customFormat="1" x14ac:dyDescent="0.45">
      <c r="A559" s="161">
        <v>27</v>
      </c>
      <c r="B559" s="161">
        <v>2</v>
      </c>
      <c r="C559" s="162" t="s">
        <v>51</v>
      </c>
      <c r="D559" s="162" t="s">
        <v>1</v>
      </c>
      <c r="E559" s="163" t="s">
        <v>682</v>
      </c>
      <c r="F559" s="162" t="s">
        <v>81</v>
      </c>
      <c r="G559" s="161">
        <v>55</v>
      </c>
      <c r="H559" s="203" t="s">
        <v>1980</v>
      </c>
      <c r="EP559" s="225"/>
    </row>
    <row r="560" spans="1:146" s="172" customFormat="1" ht="26.25" x14ac:dyDescent="0.45">
      <c r="A560" s="161">
        <v>27</v>
      </c>
      <c r="B560" s="161">
        <v>2</v>
      </c>
      <c r="C560" s="162" t="s">
        <v>51</v>
      </c>
      <c r="D560" s="162" t="s">
        <v>1</v>
      </c>
      <c r="E560" s="163" t="s">
        <v>667</v>
      </c>
      <c r="F560" s="162" t="s">
        <v>81</v>
      </c>
      <c r="G560" s="161">
        <v>30</v>
      </c>
      <c r="H560" s="203" t="s">
        <v>668</v>
      </c>
      <c r="EP560" s="225"/>
    </row>
    <row r="561" spans="1:146" s="172" customFormat="1" x14ac:dyDescent="0.45">
      <c r="A561" s="161">
        <v>27</v>
      </c>
      <c r="B561" s="161">
        <v>2</v>
      </c>
      <c r="C561" s="162" t="s">
        <v>51</v>
      </c>
      <c r="D561" s="162" t="s">
        <v>1</v>
      </c>
      <c r="E561" s="163" t="s">
        <v>671</v>
      </c>
      <c r="F561" s="162" t="s">
        <v>81</v>
      </c>
      <c r="G561" s="161">
        <v>89</v>
      </c>
      <c r="H561" s="203" t="s">
        <v>1979</v>
      </c>
      <c r="EP561" s="225"/>
    </row>
    <row r="562" spans="1:146" s="172" customFormat="1" ht="26.25" x14ac:dyDescent="0.45">
      <c r="A562" s="161">
        <v>27</v>
      </c>
      <c r="B562" s="161">
        <v>2</v>
      </c>
      <c r="C562" s="162" t="s">
        <v>51</v>
      </c>
      <c r="D562" s="162" t="s">
        <v>1</v>
      </c>
      <c r="E562" s="163" t="s">
        <v>675</v>
      </c>
      <c r="F562" s="162" t="s">
        <v>69</v>
      </c>
      <c r="G562" s="161">
        <v>52</v>
      </c>
      <c r="H562" s="203" t="s">
        <v>1978</v>
      </c>
      <c r="EP562" s="225"/>
    </row>
    <row r="563" spans="1:146" s="172" customFormat="1" x14ac:dyDescent="0.45">
      <c r="A563" s="161">
        <v>27</v>
      </c>
      <c r="B563" s="161">
        <v>2</v>
      </c>
      <c r="C563" s="162" t="s">
        <v>51</v>
      </c>
      <c r="D563" s="162" t="s">
        <v>137</v>
      </c>
      <c r="E563" s="163" t="s">
        <v>669</v>
      </c>
      <c r="F563" s="162" t="s">
        <v>81</v>
      </c>
      <c r="G563" s="161">
        <v>65</v>
      </c>
      <c r="H563" s="203" t="s">
        <v>1977</v>
      </c>
      <c r="EP563" s="225"/>
    </row>
    <row r="564" spans="1:146" s="172" customFormat="1" ht="26.25" x14ac:dyDescent="0.45">
      <c r="A564" s="161">
        <v>27</v>
      </c>
      <c r="B564" s="161">
        <v>2</v>
      </c>
      <c r="C564" s="162" t="s">
        <v>51</v>
      </c>
      <c r="D564" s="162" t="s">
        <v>4</v>
      </c>
      <c r="E564" s="163" t="s">
        <v>1976</v>
      </c>
      <c r="F564" s="162" t="s">
        <v>69</v>
      </c>
      <c r="G564" s="161">
        <v>15</v>
      </c>
      <c r="H564" s="203" t="s">
        <v>1743</v>
      </c>
      <c r="EP564" s="225"/>
    </row>
    <row r="565" spans="1:146" s="172" customFormat="1" x14ac:dyDescent="0.45">
      <c r="A565" s="164">
        <v>27</v>
      </c>
      <c r="B565" s="164">
        <v>3</v>
      </c>
      <c r="C565" s="165" t="s">
        <v>51</v>
      </c>
      <c r="D565" s="165" t="s">
        <v>1</v>
      </c>
      <c r="E565" s="166" t="s">
        <v>1475</v>
      </c>
      <c r="F565" s="165" t="s">
        <v>69</v>
      </c>
      <c r="G565" s="164">
        <v>25</v>
      </c>
      <c r="H565" s="188" t="s">
        <v>1476</v>
      </c>
      <c r="EP565" s="225"/>
    </row>
    <row r="566" spans="1:146" s="172" customFormat="1" x14ac:dyDescent="0.45">
      <c r="A566" s="167">
        <v>27</v>
      </c>
      <c r="B566" s="167">
        <v>4</v>
      </c>
      <c r="C566" s="168" t="s">
        <v>51</v>
      </c>
      <c r="D566" s="168" t="s">
        <v>1</v>
      </c>
      <c r="E566" s="169" t="s">
        <v>1428</v>
      </c>
      <c r="F566" s="168" t="s">
        <v>81</v>
      </c>
      <c r="G566" s="170">
        <v>66</v>
      </c>
      <c r="H566" s="171" t="s">
        <v>1430</v>
      </c>
      <c r="EP566" s="225"/>
    </row>
    <row r="567" spans="1:146" s="172" customFormat="1" x14ac:dyDescent="0.45">
      <c r="A567" s="167">
        <v>27</v>
      </c>
      <c r="B567" s="167">
        <v>4</v>
      </c>
      <c r="C567" s="168" t="s">
        <v>51</v>
      </c>
      <c r="D567" s="168" t="s">
        <v>83</v>
      </c>
      <c r="E567" s="169" t="s">
        <v>1748</v>
      </c>
      <c r="F567" s="168" t="s">
        <v>69</v>
      </c>
      <c r="G567" s="170">
        <v>11</v>
      </c>
      <c r="H567" s="171" t="s">
        <v>1434</v>
      </c>
      <c r="EP567" s="225"/>
    </row>
    <row r="568" spans="1:146" s="172" customFormat="1" x14ac:dyDescent="0.45">
      <c r="A568" s="167">
        <v>27</v>
      </c>
      <c r="B568" s="167">
        <v>4</v>
      </c>
      <c r="C568" s="168" t="s">
        <v>51</v>
      </c>
      <c r="D568" s="168" t="s">
        <v>83</v>
      </c>
      <c r="E568" s="169" t="s">
        <v>1747</v>
      </c>
      <c r="F568" s="168" t="s">
        <v>81</v>
      </c>
      <c r="G568" s="170">
        <v>1</v>
      </c>
      <c r="H568" s="171" t="s">
        <v>1746</v>
      </c>
      <c r="EP568" s="225"/>
    </row>
    <row r="569" spans="1:146" s="172" customFormat="1" x14ac:dyDescent="0.45">
      <c r="A569" s="167">
        <v>27</v>
      </c>
      <c r="B569" s="167">
        <v>4</v>
      </c>
      <c r="C569" s="168" t="s">
        <v>51</v>
      </c>
      <c r="D569" s="168" t="s">
        <v>137</v>
      </c>
      <c r="E569" s="169" t="s">
        <v>2145</v>
      </c>
      <c r="F569" s="168" t="s">
        <v>81</v>
      </c>
      <c r="G569" s="170">
        <v>57</v>
      </c>
      <c r="H569" s="171" t="s">
        <v>1745</v>
      </c>
      <c r="EP569" s="225"/>
    </row>
    <row r="570" spans="1:146" s="172" customFormat="1" ht="26.25" x14ac:dyDescent="0.45">
      <c r="A570" s="167">
        <v>27</v>
      </c>
      <c r="B570" s="167">
        <v>4</v>
      </c>
      <c r="C570" s="168" t="s">
        <v>51</v>
      </c>
      <c r="D570" s="168" t="s">
        <v>4</v>
      </c>
      <c r="E570" s="169" t="s">
        <v>1744</v>
      </c>
      <c r="F570" s="168" t="s">
        <v>69</v>
      </c>
      <c r="G570" s="170">
        <v>15</v>
      </c>
      <c r="H570" s="171" t="s">
        <v>1743</v>
      </c>
      <c r="EP570" s="225"/>
    </row>
    <row r="571" spans="1:146" s="172" customFormat="1" x14ac:dyDescent="0.45">
      <c r="A571" s="167">
        <v>27</v>
      </c>
      <c r="B571" s="167">
        <v>4</v>
      </c>
      <c r="C571" s="168" t="s">
        <v>51</v>
      </c>
      <c r="D571" s="168" t="s">
        <v>347</v>
      </c>
      <c r="E571" s="169" t="s">
        <v>1742</v>
      </c>
      <c r="F571" s="168" t="s">
        <v>81</v>
      </c>
      <c r="G571" s="170">
        <v>1</v>
      </c>
      <c r="H571" s="171" t="s">
        <v>1427</v>
      </c>
      <c r="EP571" s="225"/>
    </row>
    <row r="572" spans="1:146" s="172" customFormat="1" ht="26.25" x14ac:dyDescent="0.45">
      <c r="A572" s="167">
        <v>27</v>
      </c>
      <c r="B572" s="167">
        <v>4</v>
      </c>
      <c r="C572" s="168" t="s">
        <v>51</v>
      </c>
      <c r="D572" s="168" t="s">
        <v>0</v>
      </c>
      <c r="E572" s="169" t="s">
        <v>1741</v>
      </c>
      <c r="F572" s="168" t="s">
        <v>81</v>
      </c>
      <c r="G572" s="170">
        <v>1</v>
      </c>
      <c r="H572" s="171" t="s">
        <v>1437</v>
      </c>
      <c r="EP572" s="225"/>
    </row>
    <row r="573" spans="1:146" s="172" customFormat="1" ht="52.5" x14ac:dyDescent="0.45">
      <c r="A573" s="159">
        <v>4</v>
      </c>
      <c r="B573" s="159">
        <v>1</v>
      </c>
      <c r="C573" s="160" t="s">
        <v>95</v>
      </c>
      <c r="D573" s="160" t="s">
        <v>1</v>
      </c>
      <c r="E573" s="216" t="s">
        <v>109</v>
      </c>
      <c r="F573" s="160" t="s">
        <v>69</v>
      </c>
      <c r="G573" s="159">
        <v>315</v>
      </c>
      <c r="H573" s="215" t="s">
        <v>110</v>
      </c>
      <c r="EP573" s="225"/>
    </row>
    <row r="574" spans="1:146" s="172" customFormat="1" ht="52.5" x14ac:dyDescent="0.45">
      <c r="A574" s="159">
        <v>4</v>
      </c>
      <c r="B574" s="159">
        <v>1</v>
      </c>
      <c r="C574" s="160" t="s">
        <v>95</v>
      </c>
      <c r="D574" s="160" t="s">
        <v>4</v>
      </c>
      <c r="E574" s="216" t="s">
        <v>98</v>
      </c>
      <c r="F574" s="160" t="s">
        <v>81</v>
      </c>
      <c r="G574" s="159">
        <v>1</v>
      </c>
      <c r="H574" s="215" t="s">
        <v>99</v>
      </c>
      <c r="EP574" s="225"/>
    </row>
    <row r="575" spans="1:146" s="172" customFormat="1" ht="105" x14ac:dyDescent="0.45">
      <c r="A575" s="159">
        <v>4</v>
      </c>
      <c r="B575" s="159">
        <v>1</v>
      </c>
      <c r="C575" s="160" t="s">
        <v>95</v>
      </c>
      <c r="D575" s="160" t="s">
        <v>83</v>
      </c>
      <c r="E575" s="216" t="s">
        <v>101</v>
      </c>
      <c r="F575" s="160" t="s">
        <v>81</v>
      </c>
      <c r="G575" s="159">
        <v>7</v>
      </c>
      <c r="H575" s="215" t="s">
        <v>102</v>
      </c>
      <c r="EP575" s="225"/>
    </row>
    <row r="576" spans="1:146" s="172" customFormat="1" ht="39.4" x14ac:dyDescent="0.45">
      <c r="A576" s="159">
        <v>4</v>
      </c>
      <c r="B576" s="159">
        <v>1</v>
      </c>
      <c r="C576" s="160" t="s">
        <v>95</v>
      </c>
      <c r="D576" s="160" t="s">
        <v>83</v>
      </c>
      <c r="E576" s="216" t="s">
        <v>105</v>
      </c>
      <c r="F576" s="160" t="s">
        <v>69</v>
      </c>
      <c r="G576" s="159">
        <v>10</v>
      </c>
      <c r="H576" s="215" t="s">
        <v>106</v>
      </c>
      <c r="EP576" s="225"/>
    </row>
    <row r="577" spans="1:146" s="172" customFormat="1" ht="39.4" x14ac:dyDescent="0.45">
      <c r="A577" s="159">
        <v>4</v>
      </c>
      <c r="B577" s="159">
        <v>1</v>
      </c>
      <c r="C577" s="160" t="s">
        <v>95</v>
      </c>
      <c r="D577" s="160" t="s">
        <v>83</v>
      </c>
      <c r="E577" s="216" t="s">
        <v>96</v>
      </c>
      <c r="F577" s="160" t="s">
        <v>69</v>
      </c>
      <c r="G577" s="159">
        <v>5</v>
      </c>
      <c r="H577" s="215" t="s">
        <v>97</v>
      </c>
      <c r="EP577" s="225"/>
    </row>
    <row r="578" spans="1:146" s="172" customFormat="1" ht="65.650000000000006" x14ac:dyDescent="0.45">
      <c r="A578" s="159">
        <v>4</v>
      </c>
      <c r="B578" s="159">
        <v>1</v>
      </c>
      <c r="C578" s="160" t="s">
        <v>95</v>
      </c>
      <c r="D578" s="160" t="s">
        <v>83</v>
      </c>
      <c r="E578" s="216" t="s">
        <v>103</v>
      </c>
      <c r="F578" s="160" t="s">
        <v>69</v>
      </c>
      <c r="G578" s="159">
        <v>15</v>
      </c>
      <c r="H578" s="215" t="s">
        <v>104</v>
      </c>
      <c r="EP578" s="225"/>
    </row>
    <row r="579" spans="1:146" s="172" customFormat="1" ht="52.5" x14ac:dyDescent="0.45">
      <c r="A579" s="159">
        <v>4</v>
      </c>
      <c r="B579" s="159">
        <v>1</v>
      </c>
      <c r="C579" s="160" t="s">
        <v>95</v>
      </c>
      <c r="D579" s="160" t="s">
        <v>83</v>
      </c>
      <c r="E579" s="216" t="s">
        <v>569</v>
      </c>
      <c r="F579" s="160" t="s">
        <v>69</v>
      </c>
      <c r="G579" s="159">
        <v>10</v>
      </c>
      <c r="H579" s="215" t="s">
        <v>100</v>
      </c>
      <c r="EP579" s="225"/>
    </row>
    <row r="580" spans="1:146" s="172" customFormat="1" ht="52.5" x14ac:dyDescent="0.45">
      <c r="A580" s="159">
        <v>4</v>
      </c>
      <c r="B580" s="159">
        <v>1</v>
      </c>
      <c r="C580" s="160" t="s">
        <v>95</v>
      </c>
      <c r="D580" s="160" t="s">
        <v>83</v>
      </c>
      <c r="E580" s="216" t="s">
        <v>111</v>
      </c>
      <c r="F580" s="160" t="s">
        <v>69</v>
      </c>
      <c r="G580" s="159">
        <v>2</v>
      </c>
      <c r="H580" s="215" t="s">
        <v>112</v>
      </c>
      <c r="EP580" s="225"/>
    </row>
    <row r="581" spans="1:146" s="172" customFormat="1" ht="52.5" x14ac:dyDescent="0.45">
      <c r="A581" s="159">
        <v>4</v>
      </c>
      <c r="B581" s="159">
        <v>1</v>
      </c>
      <c r="C581" s="160" t="s">
        <v>95</v>
      </c>
      <c r="D581" s="160" t="s">
        <v>1</v>
      </c>
      <c r="E581" s="216" t="s">
        <v>107</v>
      </c>
      <c r="F581" s="160" t="s">
        <v>81</v>
      </c>
      <c r="G581" s="159">
        <v>24</v>
      </c>
      <c r="H581" s="215" t="s">
        <v>108</v>
      </c>
      <c r="EP581" s="225"/>
    </row>
    <row r="582" spans="1:146" s="172" customFormat="1" ht="52.5" x14ac:dyDescent="0.45">
      <c r="A582" s="161">
        <v>4</v>
      </c>
      <c r="B582" s="161">
        <v>2</v>
      </c>
      <c r="C582" s="162" t="s">
        <v>95</v>
      </c>
      <c r="D582" s="162" t="s">
        <v>1</v>
      </c>
      <c r="E582" s="163" t="s">
        <v>109</v>
      </c>
      <c r="F582" s="162" t="s">
        <v>69</v>
      </c>
      <c r="G582" s="161">
        <v>266</v>
      </c>
      <c r="H582" s="203" t="s">
        <v>1696</v>
      </c>
      <c r="EP582" s="225"/>
    </row>
    <row r="583" spans="1:146" s="172" customFormat="1" ht="52.5" x14ac:dyDescent="0.45">
      <c r="A583" s="161">
        <v>4</v>
      </c>
      <c r="B583" s="161">
        <v>2</v>
      </c>
      <c r="C583" s="162" t="s">
        <v>95</v>
      </c>
      <c r="D583" s="162" t="s">
        <v>83</v>
      </c>
      <c r="E583" s="163" t="s">
        <v>575</v>
      </c>
      <c r="F583" s="162" t="s">
        <v>81</v>
      </c>
      <c r="G583" s="161">
        <v>1</v>
      </c>
      <c r="H583" s="203" t="s">
        <v>112</v>
      </c>
      <c r="EP583" s="225"/>
    </row>
    <row r="584" spans="1:146" s="172" customFormat="1" ht="131.25" x14ac:dyDescent="0.45">
      <c r="A584" s="161">
        <v>4</v>
      </c>
      <c r="B584" s="161">
        <v>2</v>
      </c>
      <c r="C584" s="162" t="s">
        <v>95</v>
      </c>
      <c r="D584" s="162" t="s">
        <v>4</v>
      </c>
      <c r="E584" s="163" t="s">
        <v>1697</v>
      </c>
      <c r="F584" s="162" t="s">
        <v>69</v>
      </c>
      <c r="G584" s="161">
        <v>8</v>
      </c>
      <c r="H584" s="203" t="s">
        <v>418</v>
      </c>
      <c r="EP584" s="225"/>
    </row>
    <row r="585" spans="1:146" s="172" customFormat="1" ht="105" x14ac:dyDescent="0.45">
      <c r="A585" s="161">
        <v>4</v>
      </c>
      <c r="B585" s="161">
        <v>2</v>
      </c>
      <c r="C585" s="162" t="s">
        <v>95</v>
      </c>
      <c r="D585" s="162" t="s">
        <v>159</v>
      </c>
      <c r="E585" s="163" t="s">
        <v>419</v>
      </c>
      <c r="F585" s="162" t="s">
        <v>69</v>
      </c>
      <c r="G585" s="161">
        <v>369</v>
      </c>
      <c r="H585" s="203" t="s">
        <v>420</v>
      </c>
      <c r="EP585" s="225"/>
    </row>
    <row r="586" spans="1:146" s="172" customFormat="1" ht="91.9" x14ac:dyDescent="0.45">
      <c r="A586" s="161">
        <v>4</v>
      </c>
      <c r="B586" s="161">
        <v>2</v>
      </c>
      <c r="C586" s="162" t="s">
        <v>95</v>
      </c>
      <c r="D586" s="162" t="s">
        <v>4</v>
      </c>
      <c r="E586" s="163" t="s">
        <v>691</v>
      </c>
      <c r="F586" s="162" t="s">
        <v>69</v>
      </c>
      <c r="G586" s="161">
        <v>1</v>
      </c>
      <c r="H586" s="203" t="s">
        <v>417</v>
      </c>
      <c r="EP586" s="225"/>
    </row>
    <row r="587" spans="1:146" s="172" customFormat="1" ht="78.75" x14ac:dyDescent="0.45">
      <c r="A587" s="161">
        <v>4</v>
      </c>
      <c r="B587" s="161">
        <v>2</v>
      </c>
      <c r="C587" s="162" t="s">
        <v>95</v>
      </c>
      <c r="D587" s="162" t="s">
        <v>83</v>
      </c>
      <c r="E587" s="163" t="s">
        <v>403</v>
      </c>
      <c r="F587" s="162" t="s">
        <v>81</v>
      </c>
      <c r="G587" s="161">
        <v>14</v>
      </c>
      <c r="H587" s="203" t="s">
        <v>404</v>
      </c>
      <c r="EP587" s="225"/>
    </row>
    <row r="588" spans="1:146" s="172" customFormat="1" ht="52.5" x14ac:dyDescent="0.45">
      <c r="A588" s="161">
        <v>4</v>
      </c>
      <c r="B588" s="161">
        <v>2</v>
      </c>
      <c r="C588" s="162" t="s">
        <v>95</v>
      </c>
      <c r="D588" s="162" t="s">
        <v>83</v>
      </c>
      <c r="E588" s="163" t="s">
        <v>405</v>
      </c>
      <c r="F588" s="162" t="s">
        <v>81</v>
      </c>
      <c r="G588" s="161">
        <v>1</v>
      </c>
      <c r="H588" s="203" t="s">
        <v>406</v>
      </c>
      <c r="EP588" s="225"/>
    </row>
    <row r="589" spans="1:146" s="172" customFormat="1" ht="39.4" x14ac:dyDescent="0.45">
      <c r="A589" s="161">
        <v>4</v>
      </c>
      <c r="B589" s="161">
        <v>2</v>
      </c>
      <c r="C589" s="162" t="s">
        <v>95</v>
      </c>
      <c r="D589" s="162" t="s">
        <v>83</v>
      </c>
      <c r="E589" s="163" t="s">
        <v>573</v>
      </c>
      <c r="F589" s="162" t="s">
        <v>69</v>
      </c>
      <c r="G589" s="161">
        <v>1</v>
      </c>
      <c r="H589" s="203" t="s">
        <v>407</v>
      </c>
      <c r="EP589" s="225"/>
    </row>
    <row r="590" spans="1:146" s="172" customFormat="1" ht="39.4" x14ac:dyDescent="0.45">
      <c r="A590" s="161">
        <v>4</v>
      </c>
      <c r="B590" s="161">
        <v>2</v>
      </c>
      <c r="C590" s="162" t="s">
        <v>95</v>
      </c>
      <c r="D590" s="162" t="s">
        <v>83</v>
      </c>
      <c r="E590" s="163" t="s">
        <v>574</v>
      </c>
      <c r="F590" s="162" t="s">
        <v>69</v>
      </c>
      <c r="G590" s="161">
        <v>13</v>
      </c>
      <c r="H590" s="203" t="s">
        <v>106</v>
      </c>
      <c r="EP590" s="225"/>
    </row>
    <row r="591" spans="1:146" s="172" customFormat="1" ht="52.5" x14ac:dyDescent="0.45">
      <c r="A591" s="161">
        <v>4</v>
      </c>
      <c r="B591" s="161">
        <v>2</v>
      </c>
      <c r="C591" s="162" t="s">
        <v>95</v>
      </c>
      <c r="D591" s="162" t="s">
        <v>83</v>
      </c>
      <c r="E591" s="163" t="s">
        <v>1698</v>
      </c>
      <c r="F591" s="162" t="s">
        <v>69</v>
      </c>
      <c r="G591" s="161">
        <v>17</v>
      </c>
      <c r="H591" s="203" t="s">
        <v>414</v>
      </c>
      <c r="EP591" s="225"/>
    </row>
    <row r="592" spans="1:146" s="172" customFormat="1" ht="52.5" x14ac:dyDescent="0.45">
      <c r="A592" s="161">
        <v>4</v>
      </c>
      <c r="B592" s="161">
        <v>2</v>
      </c>
      <c r="C592" s="162" t="s">
        <v>95</v>
      </c>
      <c r="D592" s="162" t="s">
        <v>83</v>
      </c>
      <c r="E592" s="163" t="s">
        <v>1699</v>
      </c>
      <c r="F592" s="162" t="s">
        <v>69</v>
      </c>
      <c r="G592" s="161">
        <v>10</v>
      </c>
      <c r="H592" s="203" t="s">
        <v>100</v>
      </c>
      <c r="EP592" s="225"/>
    </row>
    <row r="593" spans="1:146" s="172" customFormat="1" ht="157.5" x14ac:dyDescent="0.45">
      <c r="A593" s="161">
        <v>4</v>
      </c>
      <c r="B593" s="161">
        <v>2</v>
      </c>
      <c r="C593" s="162" t="s">
        <v>95</v>
      </c>
      <c r="D593" s="162" t="s">
        <v>83</v>
      </c>
      <c r="E593" s="163" t="s">
        <v>1700</v>
      </c>
      <c r="F593" s="162" t="s">
        <v>69</v>
      </c>
      <c r="G593" s="161">
        <v>6</v>
      </c>
      <c r="H593" s="203" t="s">
        <v>415</v>
      </c>
      <c r="EP593" s="225"/>
    </row>
    <row r="594" spans="1:146" s="172" customFormat="1" ht="91.9" x14ac:dyDescent="0.45">
      <c r="A594" s="161">
        <v>4</v>
      </c>
      <c r="B594" s="161">
        <v>2</v>
      </c>
      <c r="C594" s="162" t="s">
        <v>95</v>
      </c>
      <c r="D594" s="162" t="s">
        <v>83</v>
      </c>
      <c r="E594" s="163" t="s">
        <v>1701</v>
      </c>
      <c r="F594" s="162" t="s">
        <v>69</v>
      </c>
      <c r="G594" s="161">
        <v>50</v>
      </c>
      <c r="H594" s="203" t="s">
        <v>416</v>
      </c>
      <c r="EP594" s="225"/>
    </row>
    <row r="595" spans="1:146" s="172" customFormat="1" ht="78.75" x14ac:dyDescent="0.45">
      <c r="A595" s="161">
        <v>4</v>
      </c>
      <c r="B595" s="161">
        <v>2</v>
      </c>
      <c r="C595" s="162" t="s">
        <v>95</v>
      </c>
      <c r="D595" s="162" t="s">
        <v>1</v>
      </c>
      <c r="E595" s="163" t="s">
        <v>1702</v>
      </c>
      <c r="F595" s="162" t="s">
        <v>69</v>
      </c>
      <c r="G595" s="161">
        <v>64</v>
      </c>
      <c r="H595" s="203" t="s">
        <v>408</v>
      </c>
      <c r="EP595" s="225"/>
    </row>
    <row r="596" spans="1:146" s="172" customFormat="1" ht="52.5" x14ac:dyDescent="0.45">
      <c r="A596" s="161">
        <v>4</v>
      </c>
      <c r="B596" s="161">
        <v>2</v>
      </c>
      <c r="C596" s="162" t="s">
        <v>95</v>
      </c>
      <c r="D596" s="162" t="s">
        <v>1</v>
      </c>
      <c r="E596" s="163" t="s">
        <v>411</v>
      </c>
      <c r="F596" s="162" t="s">
        <v>81</v>
      </c>
      <c r="G596" s="161" t="s">
        <v>412</v>
      </c>
      <c r="H596" s="203" t="s">
        <v>413</v>
      </c>
      <c r="EP596" s="225"/>
    </row>
    <row r="597" spans="1:146" s="172" customFormat="1" ht="52.5" x14ac:dyDescent="0.45">
      <c r="A597" s="161">
        <v>4</v>
      </c>
      <c r="B597" s="161">
        <v>2</v>
      </c>
      <c r="C597" s="162" t="s">
        <v>95</v>
      </c>
      <c r="D597" s="162" t="s">
        <v>1</v>
      </c>
      <c r="E597" s="163" t="s">
        <v>409</v>
      </c>
      <c r="F597" s="162" t="s">
        <v>69</v>
      </c>
      <c r="G597" s="161">
        <v>22</v>
      </c>
      <c r="H597" s="203" t="s">
        <v>410</v>
      </c>
      <c r="EP597" s="225"/>
    </row>
    <row r="598" spans="1:146" s="172" customFormat="1" ht="52.5" x14ac:dyDescent="0.45">
      <c r="A598" s="164">
        <v>4</v>
      </c>
      <c r="B598" s="164">
        <v>3</v>
      </c>
      <c r="C598" s="165" t="s">
        <v>95</v>
      </c>
      <c r="D598" s="165" t="s">
        <v>1</v>
      </c>
      <c r="E598" s="166" t="s">
        <v>109</v>
      </c>
      <c r="F598" s="165" t="s">
        <v>69</v>
      </c>
      <c r="G598" s="164">
        <v>350</v>
      </c>
      <c r="H598" s="188" t="s">
        <v>1703</v>
      </c>
      <c r="EP598" s="225"/>
    </row>
    <row r="599" spans="1:146" s="172" customFormat="1" ht="105" x14ac:dyDescent="0.45">
      <c r="A599" s="164">
        <v>4</v>
      </c>
      <c r="B599" s="164">
        <v>3</v>
      </c>
      <c r="C599" s="165" t="s">
        <v>95</v>
      </c>
      <c r="D599" s="165" t="s">
        <v>1</v>
      </c>
      <c r="E599" s="166" t="s">
        <v>702</v>
      </c>
      <c r="F599" s="165" t="s">
        <v>69</v>
      </c>
      <c r="G599" s="164">
        <v>0</v>
      </c>
      <c r="H599" s="188" t="s">
        <v>703</v>
      </c>
      <c r="EP599" s="225"/>
    </row>
    <row r="600" spans="1:146" s="172" customFormat="1" ht="91.9" x14ac:dyDescent="0.45">
      <c r="A600" s="164">
        <v>4</v>
      </c>
      <c r="B600" s="164">
        <v>3</v>
      </c>
      <c r="C600" s="165" t="s">
        <v>95</v>
      </c>
      <c r="D600" s="165" t="s">
        <v>4</v>
      </c>
      <c r="E600" s="166" t="s">
        <v>1704</v>
      </c>
      <c r="F600" s="165" t="s">
        <v>81</v>
      </c>
      <c r="G600" s="164">
        <v>8</v>
      </c>
      <c r="H600" s="188" t="s">
        <v>721</v>
      </c>
      <c r="EP600" s="225"/>
    </row>
    <row r="601" spans="1:146" s="172" customFormat="1" ht="52.5" x14ac:dyDescent="0.45">
      <c r="A601" s="164">
        <v>4</v>
      </c>
      <c r="B601" s="164">
        <v>3</v>
      </c>
      <c r="C601" s="165" t="s">
        <v>95</v>
      </c>
      <c r="D601" s="165" t="s">
        <v>83</v>
      </c>
      <c r="E601" s="166" t="s">
        <v>1698</v>
      </c>
      <c r="F601" s="165" t="s">
        <v>69</v>
      </c>
      <c r="G601" s="164">
        <v>17</v>
      </c>
      <c r="H601" s="188" t="s">
        <v>720</v>
      </c>
      <c r="EP601" s="225"/>
    </row>
    <row r="602" spans="1:146" s="172" customFormat="1" ht="144.4" x14ac:dyDescent="0.45">
      <c r="A602" s="164">
        <v>4</v>
      </c>
      <c r="B602" s="164">
        <v>3</v>
      </c>
      <c r="C602" s="165" t="s">
        <v>95</v>
      </c>
      <c r="D602" s="165" t="s">
        <v>83</v>
      </c>
      <c r="E602" s="166" t="s">
        <v>1705</v>
      </c>
      <c r="F602" s="165" t="s">
        <v>69</v>
      </c>
      <c r="G602" s="164">
        <v>5</v>
      </c>
      <c r="H602" s="188" t="s">
        <v>718</v>
      </c>
      <c r="EP602" s="225"/>
    </row>
    <row r="603" spans="1:146" s="172" customFormat="1" ht="52.5" x14ac:dyDescent="0.45">
      <c r="A603" s="164">
        <v>4</v>
      </c>
      <c r="B603" s="164">
        <v>3</v>
      </c>
      <c r="C603" s="165" t="s">
        <v>95</v>
      </c>
      <c r="D603" s="165" t="s">
        <v>83</v>
      </c>
      <c r="E603" s="166" t="s">
        <v>1706</v>
      </c>
      <c r="F603" s="165" t="s">
        <v>69</v>
      </c>
      <c r="G603" s="164">
        <v>9</v>
      </c>
      <c r="H603" s="188" t="s">
        <v>100</v>
      </c>
      <c r="EP603" s="225"/>
    </row>
    <row r="604" spans="1:146" s="172" customFormat="1" ht="26.25" x14ac:dyDescent="0.45">
      <c r="A604" s="164">
        <v>4</v>
      </c>
      <c r="B604" s="164">
        <v>3</v>
      </c>
      <c r="C604" s="165" t="s">
        <v>95</v>
      </c>
      <c r="D604" s="165" t="s">
        <v>83</v>
      </c>
      <c r="E604" s="166" t="s">
        <v>704</v>
      </c>
      <c r="F604" s="165" t="s">
        <v>81</v>
      </c>
      <c r="G604" s="164">
        <v>4</v>
      </c>
      <c r="H604" s="188" t="s">
        <v>705</v>
      </c>
      <c r="EP604" s="225"/>
    </row>
    <row r="605" spans="1:146" s="172" customFormat="1" ht="52.5" x14ac:dyDescent="0.45">
      <c r="A605" s="164">
        <v>4</v>
      </c>
      <c r="B605" s="164">
        <v>3</v>
      </c>
      <c r="C605" s="165" t="s">
        <v>95</v>
      </c>
      <c r="D605" s="165" t="s">
        <v>83</v>
      </c>
      <c r="E605" s="166" t="s">
        <v>709</v>
      </c>
      <c r="F605" s="165" t="s">
        <v>69</v>
      </c>
      <c r="G605" s="164">
        <v>4</v>
      </c>
      <c r="H605" s="188" t="s">
        <v>710</v>
      </c>
      <c r="EP605" s="225"/>
    </row>
    <row r="606" spans="1:146" s="172" customFormat="1" ht="131.25" x14ac:dyDescent="0.45">
      <c r="A606" s="164">
        <v>4</v>
      </c>
      <c r="B606" s="164">
        <v>3</v>
      </c>
      <c r="C606" s="165" t="s">
        <v>95</v>
      </c>
      <c r="D606" s="165" t="s">
        <v>83</v>
      </c>
      <c r="E606" s="166" t="s">
        <v>711</v>
      </c>
      <c r="F606" s="165" t="s">
        <v>81</v>
      </c>
      <c r="G606" s="164">
        <v>16</v>
      </c>
      <c r="H606" s="188" t="s">
        <v>712</v>
      </c>
      <c r="EP606" s="225"/>
    </row>
    <row r="607" spans="1:146" s="172" customFormat="1" ht="26.25" x14ac:dyDescent="0.45">
      <c r="A607" s="164">
        <v>4</v>
      </c>
      <c r="B607" s="164">
        <v>3</v>
      </c>
      <c r="C607" s="165" t="s">
        <v>95</v>
      </c>
      <c r="D607" s="165" t="s">
        <v>83</v>
      </c>
      <c r="E607" s="166" t="s">
        <v>713</v>
      </c>
      <c r="F607" s="165" t="s">
        <v>69</v>
      </c>
      <c r="G607" s="164">
        <v>14</v>
      </c>
      <c r="H607" s="188" t="s">
        <v>714</v>
      </c>
      <c r="EP607" s="225"/>
    </row>
    <row r="608" spans="1:146" s="172" customFormat="1" ht="52.5" x14ac:dyDescent="0.45">
      <c r="A608" s="164">
        <v>4</v>
      </c>
      <c r="B608" s="164">
        <v>3</v>
      </c>
      <c r="C608" s="165" t="s">
        <v>95</v>
      </c>
      <c r="D608" s="165" t="s">
        <v>83</v>
      </c>
      <c r="E608" s="166" t="s">
        <v>707</v>
      </c>
      <c r="F608" s="165" t="s">
        <v>81</v>
      </c>
      <c r="G608" s="164">
        <v>1</v>
      </c>
      <c r="H608" s="188" t="s">
        <v>708</v>
      </c>
      <c r="EP608" s="225"/>
    </row>
    <row r="609" spans="1:146" s="172" customFormat="1" ht="105" x14ac:dyDescent="0.45">
      <c r="A609" s="164">
        <v>4</v>
      </c>
      <c r="B609" s="164">
        <v>3</v>
      </c>
      <c r="C609" s="165" t="s">
        <v>95</v>
      </c>
      <c r="D609" s="165" t="s">
        <v>83</v>
      </c>
      <c r="E609" s="166" t="s">
        <v>716</v>
      </c>
      <c r="F609" s="165" t="s">
        <v>69</v>
      </c>
      <c r="G609" s="164">
        <v>100</v>
      </c>
      <c r="H609" s="188" t="s">
        <v>717</v>
      </c>
      <c r="EP609" s="225"/>
    </row>
    <row r="610" spans="1:146" s="172" customFormat="1" ht="105" x14ac:dyDescent="0.45">
      <c r="A610" s="164">
        <v>4</v>
      </c>
      <c r="B610" s="164">
        <v>3</v>
      </c>
      <c r="C610" s="165" t="s">
        <v>95</v>
      </c>
      <c r="D610" s="165" t="s">
        <v>83</v>
      </c>
      <c r="E610" s="166" t="s">
        <v>1707</v>
      </c>
      <c r="F610" s="165" t="s">
        <v>69</v>
      </c>
      <c r="G610" s="164">
        <v>59</v>
      </c>
      <c r="H610" s="188" t="s">
        <v>719</v>
      </c>
      <c r="EP610" s="225"/>
    </row>
    <row r="611" spans="1:146" s="172" customFormat="1" ht="78.75" x14ac:dyDescent="0.45">
      <c r="A611" s="164">
        <v>4</v>
      </c>
      <c r="B611" s="164">
        <v>3</v>
      </c>
      <c r="C611" s="165" t="s">
        <v>95</v>
      </c>
      <c r="D611" s="165" t="s">
        <v>83</v>
      </c>
      <c r="E611" s="166" t="s">
        <v>1708</v>
      </c>
      <c r="F611" s="165" t="s">
        <v>69</v>
      </c>
      <c r="G611" s="164">
        <v>100</v>
      </c>
      <c r="H611" s="188" t="s">
        <v>715</v>
      </c>
      <c r="EP611" s="225"/>
    </row>
    <row r="612" spans="1:146" s="172" customFormat="1" ht="52.5" x14ac:dyDescent="0.45">
      <c r="A612" s="164">
        <v>4</v>
      </c>
      <c r="B612" s="164">
        <v>3</v>
      </c>
      <c r="C612" s="165" t="s">
        <v>95</v>
      </c>
      <c r="D612" s="165" t="s">
        <v>1</v>
      </c>
      <c r="E612" s="166" t="s">
        <v>1709</v>
      </c>
      <c r="F612" s="165" t="s">
        <v>69</v>
      </c>
      <c r="G612" s="164">
        <v>3</v>
      </c>
      <c r="H612" s="188" t="s">
        <v>706</v>
      </c>
      <c r="EP612" s="225"/>
    </row>
    <row r="613" spans="1:146" s="172" customFormat="1" ht="105" x14ac:dyDescent="0.45">
      <c r="A613" s="167">
        <v>4</v>
      </c>
      <c r="B613" s="167">
        <v>4</v>
      </c>
      <c r="C613" s="168" t="s">
        <v>95</v>
      </c>
      <c r="D613" s="168" t="s">
        <v>1</v>
      </c>
      <c r="E613" s="169" t="s">
        <v>1710</v>
      </c>
      <c r="F613" s="168" t="s">
        <v>81</v>
      </c>
      <c r="G613" s="170">
        <v>216</v>
      </c>
      <c r="H613" s="171" t="s">
        <v>1711</v>
      </c>
      <c r="EP613" s="225"/>
    </row>
    <row r="614" spans="1:146" s="172" customFormat="1" ht="157.5" x14ac:dyDescent="0.45">
      <c r="A614" s="167">
        <v>4</v>
      </c>
      <c r="B614" s="167">
        <v>4</v>
      </c>
      <c r="C614" s="168" t="s">
        <v>95</v>
      </c>
      <c r="D614" s="168" t="s">
        <v>1</v>
      </c>
      <c r="E614" s="169" t="s">
        <v>1712</v>
      </c>
      <c r="F614" s="168" t="s">
        <v>81</v>
      </c>
      <c r="G614" s="170">
        <v>576</v>
      </c>
      <c r="H614" s="171" t="s">
        <v>1713</v>
      </c>
      <c r="EP614" s="225"/>
    </row>
    <row r="615" spans="1:146" s="172" customFormat="1" ht="118.15" x14ac:dyDescent="0.45">
      <c r="A615" s="167">
        <v>4</v>
      </c>
      <c r="B615" s="167">
        <v>4</v>
      </c>
      <c r="C615" s="168" t="s">
        <v>95</v>
      </c>
      <c r="D615" s="168" t="s">
        <v>1</v>
      </c>
      <c r="E615" s="169" t="s">
        <v>1714</v>
      </c>
      <c r="F615" s="168" t="s">
        <v>69</v>
      </c>
      <c r="G615" s="170">
        <v>486</v>
      </c>
      <c r="H615" s="171" t="s">
        <v>1713</v>
      </c>
      <c r="EP615" s="225"/>
    </row>
    <row r="616" spans="1:146" s="172" customFormat="1" ht="52.5" x14ac:dyDescent="0.45">
      <c r="A616" s="167">
        <v>4</v>
      </c>
      <c r="B616" s="167">
        <v>4</v>
      </c>
      <c r="C616" s="168" t="s">
        <v>95</v>
      </c>
      <c r="D616" s="168" t="s">
        <v>1</v>
      </c>
      <c r="E616" s="169" t="s">
        <v>1715</v>
      </c>
      <c r="F616" s="168" t="s">
        <v>81</v>
      </c>
      <c r="G616" s="170">
        <v>19</v>
      </c>
      <c r="H616" s="171" t="s">
        <v>1083</v>
      </c>
      <c r="EP616" s="225"/>
    </row>
    <row r="617" spans="1:146" s="172" customFormat="1" ht="39.4" x14ac:dyDescent="0.45">
      <c r="A617" s="167">
        <v>4</v>
      </c>
      <c r="B617" s="167">
        <v>4</v>
      </c>
      <c r="C617" s="168" t="s">
        <v>95</v>
      </c>
      <c r="D617" s="168" t="s">
        <v>83</v>
      </c>
      <c r="E617" s="169" t="s">
        <v>1716</v>
      </c>
      <c r="F617" s="168" t="s">
        <v>81</v>
      </c>
      <c r="G617" s="170">
        <v>2</v>
      </c>
      <c r="H617" s="171" t="s">
        <v>1084</v>
      </c>
      <c r="EP617" s="225"/>
    </row>
    <row r="618" spans="1:146" s="172" customFormat="1" ht="39.4" x14ac:dyDescent="0.45">
      <c r="A618" s="167">
        <v>4</v>
      </c>
      <c r="B618" s="167">
        <v>4</v>
      </c>
      <c r="C618" s="168" t="s">
        <v>95</v>
      </c>
      <c r="D618" s="168" t="s">
        <v>83</v>
      </c>
      <c r="E618" s="169" t="s">
        <v>1085</v>
      </c>
      <c r="F618" s="168" t="s">
        <v>81</v>
      </c>
      <c r="G618" s="170">
        <v>8</v>
      </c>
      <c r="H618" s="171" t="s">
        <v>1086</v>
      </c>
      <c r="EP618" s="225"/>
    </row>
    <row r="619" spans="1:146" s="172" customFormat="1" ht="26.25" x14ac:dyDescent="0.45">
      <c r="A619" s="167">
        <v>4</v>
      </c>
      <c r="B619" s="167">
        <v>4</v>
      </c>
      <c r="C619" s="168" t="s">
        <v>95</v>
      </c>
      <c r="D619" s="168" t="s">
        <v>83</v>
      </c>
      <c r="E619" s="169" t="s">
        <v>1087</v>
      </c>
      <c r="F619" s="168" t="s">
        <v>69</v>
      </c>
      <c r="G619" s="170">
        <v>12</v>
      </c>
      <c r="H619" s="171" t="s">
        <v>1088</v>
      </c>
      <c r="EP619" s="225"/>
    </row>
    <row r="620" spans="1:146" s="172" customFormat="1" ht="52.5" x14ac:dyDescent="0.45">
      <c r="A620" s="167">
        <v>4</v>
      </c>
      <c r="B620" s="167">
        <v>4</v>
      </c>
      <c r="C620" s="168" t="s">
        <v>95</v>
      </c>
      <c r="D620" s="168" t="s">
        <v>83</v>
      </c>
      <c r="E620" s="169" t="s">
        <v>1717</v>
      </c>
      <c r="F620" s="168" t="s">
        <v>69</v>
      </c>
      <c r="G620" s="170">
        <v>17</v>
      </c>
      <c r="H620" s="171" t="s">
        <v>1485</v>
      </c>
      <c r="EP620" s="225"/>
    </row>
    <row r="621" spans="1:146" s="172" customFormat="1" ht="157.5" x14ac:dyDescent="0.45">
      <c r="A621" s="167">
        <v>4</v>
      </c>
      <c r="B621" s="167">
        <v>4</v>
      </c>
      <c r="C621" s="168" t="s">
        <v>95</v>
      </c>
      <c r="D621" s="168" t="s">
        <v>83</v>
      </c>
      <c r="E621" s="169" t="s">
        <v>1486</v>
      </c>
      <c r="F621" s="168" t="s">
        <v>69</v>
      </c>
      <c r="G621" s="170">
        <v>4</v>
      </c>
      <c r="H621" s="171" t="s">
        <v>1089</v>
      </c>
      <c r="EP621" s="225"/>
    </row>
    <row r="622" spans="1:146" s="172" customFormat="1" ht="78.75" x14ac:dyDescent="0.45">
      <c r="A622" s="167">
        <v>4</v>
      </c>
      <c r="B622" s="167">
        <v>4</v>
      </c>
      <c r="C622" s="168" t="s">
        <v>95</v>
      </c>
      <c r="D622" s="168" t="s">
        <v>159</v>
      </c>
      <c r="E622" s="169" t="s">
        <v>1718</v>
      </c>
      <c r="F622" s="168" t="s">
        <v>81</v>
      </c>
      <c r="G622" s="170">
        <v>848</v>
      </c>
      <c r="H622" s="171" t="s">
        <v>1091</v>
      </c>
      <c r="EP622" s="225"/>
    </row>
    <row r="623" spans="1:146" s="172" customFormat="1" ht="105" x14ac:dyDescent="0.45">
      <c r="A623" s="167">
        <v>4</v>
      </c>
      <c r="B623" s="167">
        <v>4</v>
      </c>
      <c r="C623" s="168" t="s">
        <v>95</v>
      </c>
      <c r="D623" s="168" t="s">
        <v>83</v>
      </c>
      <c r="E623" s="169" t="s">
        <v>1487</v>
      </c>
      <c r="F623" s="168" t="s">
        <v>81</v>
      </c>
      <c r="G623" s="170">
        <v>100</v>
      </c>
      <c r="H623" s="171" t="s">
        <v>717</v>
      </c>
      <c r="EP623" s="225"/>
    </row>
    <row r="624" spans="1:146" s="172" customFormat="1" ht="105" x14ac:dyDescent="0.45">
      <c r="A624" s="167">
        <v>4</v>
      </c>
      <c r="B624" s="167">
        <v>4</v>
      </c>
      <c r="C624" s="168" t="s">
        <v>95</v>
      </c>
      <c r="D624" s="168" t="s">
        <v>83</v>
      </c>
      <c r="E624" s="169" t="s">
        <v>1719</v>
      </c>
      <c r="F624" s="168" t="s">
        <v>69</v>
      </c>
      <c r="G624" s="170">
        <v>82</v>
      </c>
      <c r="H624" s="171" t="s">
        <v>1720</v>
      </c>
      <c r="EP624" s="225"/>
    </row>
    <row r="625" spans="1:146" s="172" customFormat="1" ht="118.15" x14ac:dyDescent="0.45">
      <c r="A625" s="167">
        <v>4</v>
      </c>
      <c r="B625" s="167">
        <v>4</v>
      </c>
      <c r="C625" s="168" t="s">
        <v>95</v>
      </c>
      <c r="D625" s="168" t="s">
        <v>83</v>
      </c>
      <c r="E625" s="169" t="s">
        <v>1721</v>
      </c>
      <c r="F625" s="168" t="s">
        <v>81</v>
      </c>
      <c r="G625" s="170">
        <v>6</v>
      </c>
      <c r="H625" s="171" t="s">
        <v>1090</v>
      </c>
      <c r="EP625" s="225"/>
    </row>
    <row r="626" spans="1:146" s="172" customFormat="1" ht="65.650000000000006" x14ac:dyDescent="0.45">
      <c r="A626" s="167">
        <v>4</v>
      </c>
      <c r="B626" s="167">
        <v>4</v>
      </c>
      <c r="C626" s="168" t="s">
        <v>95</v>
      </c>
      <c r="D626" s="168" t="s">
        <v>1</v>
      </c>
      <c r="E626" s="169" t="s">
        <v>1722</v>
      </c>
      <c r="F626" s="168" t="s">
        <v>81</v>
      </c>
      <c r="G626" s="170">
        <v>38</v>
      </c>
      <c r="H626" s="171" t="s">
        <v>1723</v>
      </c>
      <c r="EP626" s="225"/>
    </row>
    <row r="627" spans="1:146" s="172" customFormat="1" ht="78.75" x14ac:dyDescent="0.45">
      <c r="A627" s="167">
        <v>4</v>
      </c>
      <c r="B627" s="167">
        <v>4</v>
      </c>
      <c r="C627" s="168" t="s">
        <v>95</v>
      </c>
      <c r="D627" s="168" t="s">
        <v>1</v>
      </c>
      <c r="E627" s="169" t="s">
        <v>1081</v>
      </c>
      <c r="F627" s="168" t="s">
        <v>69</v>
      </c>
      <c r="G627" s="170">
        <v>13</v>
      </c>
      <c r="H627" s="171" t="s">
        <v>1082</v>
      </c>
      <c r="EP627" s="225"/>
    </row>
    <row r="628" spans="1:146" s="172" customFormat="1" ht="118.15" x14ac:dyDescent="0.45">
      <c r="A628" s="167">
        <v>4</v>
      </c>
      <c r="B628" s="167">
        <v>4</v>
      </c>
      <c r="C628" s="168" t="s">
        <v>95</v>
      </c>
      <c r="D628" s="168" t="s">
        <v>1</v>
      </c>
      <c r="E628" s="169" t="s">
        <v>1724</v>
      </c>
      <c r="F628" s="168" t="s">
        <v>81</v>
      </c>
      <c r="G628" s="170">
        <v>38</v>
      </c>
      <c r="H628" s="171" t="s">
        <v>1725</v>
      </c>
      <c r="EP628" s="225"/>
    </row>
    <row r="629" spans="1:146" s="172" customFormat="1" ht="65.650000000000006" x14ac:dyDescent="0.45">
      <c r="A629" s="167">
        <v>4</v>
      </c>
      <c r="B629" s="167">
        <v>4</v>
      </c>
      <c r="C629" s="168" t="s">
        <v>95</v>
      </c>
      <c r="D629" s="168" t="s">
        <v>1</v>
      </c>
      <c r="E629" s="169" t="s">
        <v>1726</v>
      </c>
      <c r="F629" s="168" t="s">
        <v>81</v>
      </c>
      <c r="G629" s="170">
        <v>1</v>
      </c>
      <c r="H629" s="171" t="s">
        <v>1727</v>
      </c>
      <c r="EP629" s="225"/>
    </row>
    <row r="630" spans="1:146" s="172" customFormat="1" x14ac:dyDescent="0.45">
      <c r="A630" s="159">
        <v>3</v>
      </c>
      <c r="B630" s="159">
        <v>1</v>
      </c>
      <c r="C630" s="160" t="s">
        <v>27</v>
      </c>
      <c r="D630" s="160" t="s">
        <v>83</v>
      </c>
      <c r="E630" s="216" t="s">
        <v>1666</v>
      </c>
      <c r="F630" s="160" t="s">
        <v>69</v>
      </c>
      <c r="G630" s="159">
        <v>1</v>
      </c>
      <c r="H630" s="215" t="s">
        <v>399</v>
      </c>
      <c r="EP630" s="225"/>
    </row>
    <row r="631" spans="1:146" s="172" customFormat="1" x14ac:dyDescent="0.45">
      <c r="A631" s="159">
        <v>3</v>
      </c>
      <c r="B631" s="159">
        <v>1</v>
      </c>
      <c r="C631" s="160" t="s">
        <v>27</v>
      </c>
      <c r="D631" s="160" t="s">
        <v>83</v>
      </c>
      <c r="E631" s="216" t="s">
        <v>92</v>
      </c>
      <c r="F631" s="160" t="s">
        <v>69</v>
      </c>
      <c r="G631" s="159" t="s">
        <v>93</v>
      </c>
      <c r="H631" s="215" t="s">
        <v>94</v>
      </c>
      <c r="EP631" s="225"/>
    </row>
    <row r="632" spans="1:146" s="172" customFormat="1" ht="91.9" x14ac:dyDescent="0.45">
      <c r="A632" s="161">
        <v>3</v>
      </c>
      <c r="B632" s="161">
        <v>2</v>
      </c>
      <c r="C632" s="162" t="s">
        <v>27</v>
      </c>
      <c r="D632" s="162" t="s">
        <v>1</v>
      </c>
      <c r="E632" s="163" t="s">
        <v>1667</v>
      </c>
      <c r="F632" s="162" t="s">
        <v>69</v>
      </c>
      <c r="G632" s="161">
        <v>159</v>
      </c>
      <c r="H632" s="203" t="s">
        <v>106</v>
      </c>
      <c r="EP632" s="225"/>
    </row>
    <row r="633" spans="1:146" s="172" customFormat="1" ht="39.4" x14ac:dyDescent="0.45">
      <c r="A633" s="161">
        <v>3</v>
      </c>
      <c r="B633" s="161">
        <v>2</v>
      </c>
      <c r="C633" s="162" t="s">
        <v>27</v>
      </c>
      <c r="D633" s="162" t="s">
        <v>1</v>
      </c>
      <c r="E633" s="163" t="s">
        <v>1668</v>
      </c>
      <c r="F633" s="162" t="s">
        <v>69</v>
      </c>
      <c r="G633" s="161">
        <v>96</v>
      </c>
      <c r="H633" s="203" t="s">
        <v>402</v>
      </c>
      <c r="EP633" s="225"/>
    </row>
    <row r="634" spans="1:146" s="172" customFormat="1" ht="39.4" x14ac:dyDescent="0.45">
      <c r="A634" s="161">
        <v>3</v>
      </c>
      <c r="B634" s="161">
        <v>2</v>
      </c>
      <c r="C634" s="162" t="s">
        <v>27</v>
      </c>
      <c r="D634" s="162" t="s">
        <v>1</v>
      </c>
      <c r="E634" s="163" t="s">
        <v>1669</v>
      </c>
      <c r="F634" s="162" t="s">
        <v>69</v>
      </c>
      <c r="G634" s="161">
        <v>17</v>
      </c>
      <c r="H634" s="203" t="s">
        <v>402</v>
      </c>
      <c r="EP634" s="225"/>
    </row>
    <row r="635" spans="1:146" s="172" customFormat="1" x14ac:dyDescent="0.45">
      <c r="A635" s="161">
        <v>3</v>
      </c>
      <c r="B635" s="161">
        <v>2</v>
      </c>
      <c r="C635" s="162" t="s">
        <v>27</v>
      </c>
      <c r="D635" s="162" t="s">
        <v>83</v>
      </c>
      <c r="E635" s="163" t="s">
        <v>1670</v>
      </c>
      <c r="F635" s="162" t="s">
        <v>69</v>
      </c>
      <c r="G635" s="161">
        <v>2</v>
      </c>
      <c r="H635" s="203" t="s">
        <v>399</v>
      </c>
      <c r="EP635" s="225"/>
    </row>
    <row r="636" spans="1:146" s="172" customFormat="1" x14ac:dyDescent="0.45">
      <c r="A636" s="161">
        <v>3</v>
      </c>
      <c r="B636" s="161">
        <v>2</v>
      </c>
      <c r="C636" s="162" t="s">
        <v>27</v>
      </c>
      <c r="D636" s="162" t="s">
        <v>83</v>
      </c>
      <c r="E636" s="163" t="s">
        <v>1671</v>
      </c>
      <c r="F636" s="162" t="s">
        <v>69</v>
      </c>
      <c r="G636" s="161" t="s">
        <v>93</v>
      </c>
      <c r="H636" s="203" t="s">
        <v>400</v>
      </c>
      <c r="EP636" s="225"/>
    </row>
    <row r="637" spans="1:146" s="172" customFormat="1" ht="65.650000000000006" x14ac:dyDescent="0.45">
      <c r="A637" s="161">
        <v>3</v>
      </c>
      <c r="B637" s="161">
        <v>2</v>
      </c>
      <c r="C637" s="162" t="s">
        <v>27</v>
      </c>
      <c r="D637" s="162" t="s">
        <v>83</v>
      </c>
      <c r="E637" s="163" t="s">
        <v>1672</v>
      </c>
      <c r="F637" s="162" t="s">
        <v>69</v>
      </c>
      <c r="G637" s="161">
        <v>2</v>
      </c>
      <c r="H637" s="203" t="s">
        <v>1673</v>
      </c>
      <c r="EP637" s="225"/>
    </row>
    <row r="638" spans="1:146" s="172" customFormat="1" ht="52.5" x14ac:dyDescent="0.45">
      <c r="A638" s="161">
        <v>3</v>
      </c>
      <c r="B638" s="161">
        <v>2</v>
      </c>
      <c r="C638" s="162" t="s">
        <v>27</v>
      </c>
      <c r="D638" s="162" t="s">
        <v>83</v>
      </c>
      <c r="E638" s="163" t="s">
        <v>1674</v>
      </c>
      <c r="F638" s="162" t="s">
        <v>81</v>
      </c>
      <c r="G638" s="161">
        <v>36</v>
      </c>
      <c r="H638" s="203" t="s">
        <v>401</v>
      </c>
      <c r="EP638" s="225"/>
    </row>
    <row r="639" spans="1:146" s="172" customFormat="1" ht="65.650000000000006" x14ac:dyDescent="0.45">
      <c r="A639" s="164">
        <v>3</v>
      </c>
      <c r="B639" s="164">
        <v>3</v>
      </c>
      <c r="C639" s="165" t="s">
        <v>27</v>
      </c>
      <c r="D639" s="165" t="s">
        <v>83</v>
      </c>
      <c r="E639" s="166" t="s">
        <v>1675</v>
      </c>
      <c r="F639" s="165" t="s">
        <v>69</v>
      </c>
      <c r="G639" s="164" t="s">
        <v>93</v>
      </c>
      <c r="H639" s="188" t="s">
        <v>106</v>
      </c>
      <c r="EP639" s="225"/>
    </row>
    <row r="640" spans="1:146" s="172" customFormat="1" ht="39.4" x14ac:dyDescent="0.45">
      <c r="A640" s="164">
        <v>3</v>
      </c>
      <c r="B640" s="164">
        <v>3</v>
      </c>
      <c r="C640" s="165" t="s">
        <v>27</v>
      </c>
      <c r="D640" s="165" t="s">
        <v>1</v>
      </c>
      <c r="E640" s="166" t="s">
        <v>1676</v>
      </c>
      <c r="F640" s="165" t="s">
        <v>69</v>
      </c>
      <c r="G640" s="164">
        <v>27</v>
      </c>
      <c r="H640" s="188" t="s">
        <v>402</v>
      </c>
      <c r="EP640" s="225"/>
    </row>
    <row r="641" spans="1:146" s="172" customFormat="1" ht="91.9" x14ac:dyDescent="0.45">
      <c r="A641" s="164">
        <v>3</v>
      </c>
      <c r="B641" s="164">
        <v>3</v>
      </c>
      <c r="C641" s="165" t="s">
        <v>27</v>
      </c>
      <c r="D641" s="165" t="s">
        <v>1</v>
      </c>
      <c r="E641" s="166" t="s">
        <v>1677</v>
      </c>
      <c r="F641" s="165" t="s">
        <v>69</v>
      </c>
      <c r="G641" s="164">
        <v>159</v>
      </c>
      <c r="H641" s="188" t="s">
        <v>106</v>
      </c>
      <c r="EP641" s="225"/>
    </row>
    <row r="642" spans="1:146" s="172" customFormat="1" ht="39.4" x14ac:dyDescent="0.45">
      <c r="A642" s="164">
        <v>3</v>
      </c>
      <c r="B642" s="164">
        <v>3</v>
      </c>
      <c r="C642" s="165" t="s">
        <v>27</v>
      </c>
      <c r="D642" s="165" t="s">
        <v>1</v>
      </c>
      <c r="E642" s="166" t="s">
        <v>1678</v>
      </c>
      <c r="F642" s="165" t="s">
        <v>69</v>
      </c>
      <c r="G642" s="164">
        <v>53</v>
      </c>
      <c r="H642" s="188" t="s">
        <v>402</v>
      </c>
      <c r="EP642" s="225"/>
    </row>
    <row r="643" spans="1:146" s="172" customFormat="1" x14ac:dyDescent="0.45">
      <c r="A643" s="164">
        <v>3</v>
      </c>
      <c r="B643" s="164">
        <v>3</v>
      </c>
      <c r="C643" s="165" t="s">
        <v>27</v>
      </c>
      <c r="D643" s="165" t="s">
        <v>83</v>
      </c>
      <c r="E643" s="166" t="s">
        <v>1679</v>
      </c>
      <c r="F643" s="165" t="s">
        <v>69</v>
      </c>
      <c r="G643" s="164" t="s">
        <v>93</v>
      </c>
      <c r="H643" s="188" t="s">
        <v>400</v>
      </c>
      <c r="EP643" s="225"/>
    </row>
    <row r="644" spans="1:146" s="172" customFormat="1" ht="26.25" x14ac:dyDescent="0.45">
      <c r="A644" s="164">
        <v>3</v>
      </c>
      <c r="B644" s="164">
        <v>3</v>
      </c>
      <c r="C644" s="165" t="s">
        <v>27</v>
      </c>
      <c r="D644" s="165" t="s">
        <v>83</v>
      </c>
      <c r="E644" s="166" t="s">
        <v>1680</v>
      </c>
      <c r="F644" s="165" t="s">
        <v>69</v>
      </c>
      <c r="G644" s="164">
        <v>4</v>
      </c>
      <c r="H644" s="188" t="s">
        <v>699</v>
      </c>
      <c r="EP644" s="225"/>
    </row>
    <row r="645" spans="1:146" s="172" customFormat="1" x14ac:dyDescent="0.45">
      <c r="A645" s="164">
        <v>3</v>
      </c>
      <c r="B645" s="164">
        <v>3</v>
      </c>
      <c r="C645" s="165" t="s">
        <v>27</v>
      </c>
      <c r="D645" s="165" t="s">
        <v>83</v>
      </c>
      <c r="E645" s="166" t="s">
        <v>1681</v>
      </c>
      <c r="F645" s="165" t="s">
        <v>69</v>
      </c>
      <c r="G645" s="164">
        <v>3</v>
      </c>
      <c r="H645" s="188" t="s">
        <v>399</v>
      </c>
      <c r="EP645" s="225"/>
    </row>
    <row r="646" spans="1:146" s="172" customFormat="1" ht="65.650000000000006" x14ac:dyDescent="0.45">
      <c r="A646" s="164">
        <v>3</v>
      </c>
      <c r="B646" s="164">
        <v>3</v>
      </c>
      <c r="C646" s="165" t="s">
        <v>27</v>
      </c>
      <c r="D646" s="165" t="s">
        <v>0</v>
      </c>
      <c r="E646" s="166" t="s">
        <v>1682</v>
      </c>
      <c r="F646" s="165" t="s">
        <v>69</v>
      </c>
      <c r="G646" s="164">
        <v>11</v>
      </c>
      <c r="H646" s="188" t="s">
        <v>700</v>
      </c>
      <c r="EP646" s="225"/>
    </row>
    <row r="647" spans="1:146" s="172" customFormat="1" x14ac:dyDescent="0.45">
      <c r="A647" s="164">
        <v>3</v>
      </c>
      <c r="B647" s="164">
        <v>3</v>
      </c>
      <c r="C647" s="165" t="s">
        <v>27</v>
      </c>
      <c r="D647" s="165" t="s">
        <v>0</v>
      </c>
      <c r="E647" s="166" t="s">
        <v>1683</v>
      </c>
      <c r="F647" s="165" t="s">
        <v>69</v>
      </c>
      <c r="G647" s="164">
        <v>8</v>
      </c>
      <c r="H647" s="188" t="s">
        <v>1684</v>
      </c>
      <c r="EP647" s="225"/>
    </row>
    <row r="648" spans="1:146" s="172" customFormat="1" ht="78.75" x14ac:dyDescent="0.45">
      <c r="A648" s="164">
        <v>3</v>
      </c>
      <c r="B648" s="164">
        <v>3</v>
      </c>
      <c r="C648" s="165" t="s">
        <v>27</v>
      </c>
      <c r="D648" s="165" t="s">
        <v>83</v>
      </c>
      <c r="E648" s="166" t="s">
        <v>1685</v>
      </c>
      <c r="F648" s="165" t="s">
        <v>69</v>
      </c>
      <c r="G648" s="164">
        <v>2</v>
      </c>
      <c r="H648" s="188" t="s">
        <v>698</v>
      </c>
      <c r="EP648" s="225"/>
    </row>
    <row r="649" spans="1:146" s="172" customFormat="1" ht="65.650000000000006" x14ac:dyDescent="0.45">
      <c r="A649" s="164">
        <v>3</v>
      </c>
      <c r="B649" s="164">
        <v>3</v>
      </c>
      <c r="C649" s="165" t="s">
        <v>27</v>
      </c>
      <c r="D649" s="165" t="s">
        <v>1</v>
      </c>
      <c r="E649" s="166" t="s">
        <v>1686</v>
      </c>
      <c r="F649" s="165" t="s">
        <v>69</v>
      </c>
      <c r="G649" s="164">
        <v>7</v>
      </c>
      <c r="H649" s="188" t="s">
        <v>701</v>
      </c>
      <c r="EP649" s="225"/>
    </row>
    <row r="650" spans="1:146" s="172" customFormat="1" ht="91.9" x14ac:dyDescent="0.45">
      <c r="A650" s="167">
        <v>3</v>
      </c>
      <c r="B650" s="167">
        <v>4</v>
      </c>
      <c r="C650" s="168" t="s">
        <v>27</v>
      </c>
      <c r="D650" s="168" t="s">
        <v>1</v>
      </c>
      <c r="E650" s="169" t="s">
        <v>1687</v>
      </c>
      <c r="F650" s="168" t="s">
        <v>69</v>
      </c>
      <c r="G650" s="170">
        <v>159</v>
      </c>
      <c r="H650" s="171" t="s">
        <v>106</v>
      </c>
      <c r="EP650" s="225"/>
    </row>
    <row r="651" spans="1:146" s="172" customFormat="1" ht="39.4" x14ac:dyDescent="0.45">
      <c r="A651" s="167">
        <v>3</v>
      </c>
      <c r="B651" s="167">
        <v>4</v>
      </c>
      <c r="C651" s="168" t="s">
        <v>27</v>
      </c>
      <c r="D651" s="168" t="s">
        <v>1</v>
      </c>
      <c r="E651" s="169" t="s">
        <v>1080</v>
      </c>
      <c r="F651" s="168" t="s">
        <v>69</v>
      </c>
      <c r="G651" s="170">
        <v>45</v>
      </c>
      <c r="H651" s="171" t="s">
        <v>402</v>
      </c>
      <c r="EP651" s="225"/>
    </row>
    <row r="652" spans="1:146" s="172" customFormat="1" ht="52.5" x14ac:dyDescent="0.45">
      <c r="A652" s="167">
        <v>3</v>
      </c>
      <c r="B652" s="167">
        <v>4</v>
      </c>
      <c r="C652" s="168" t="s">
        <v>27</v>
      </c>
      <c r="D652" s="168" t="s">
        <v>137</v>
      </c>
      <c r="E652" s="169" t="s">
        <v>1688</v>
      </c>
      <c r="F652" s="168" t="s">
        <v>69</v>
      </c>
      <c r="G652" s="170">
        <v>36</v>
      </c>
      <c r="H652" s="171" t="s">
        <v>106</v>
      </c>
      <c r="EP652" s="225"/>
    </row>
    <row r="653" spans="1:146" s="172" customFormat="1" x14ac:dyDescent="0.45">
      <c r="A653" s="167">
        <v>3</v>
      </c>
      <c r="B653" s="167">
        <v>4</v>
      </c>
      <c r="C653" s="168" t="s">
        <v>27</v>
      </c>
      <c r="D653" s="168" t="s">
        <v>83</v>
      </c>
      <c r="E653" s="169" t="s">
        <v>1689</v>
      </c>
      <c r="F653" s="168" t="s">
        <v>69</v>
      </c>
      <c r="G653" s="170" t="s">
        <v>93</v>
      </c>
      <c r="H653" s="171" t="s">
        <v>273</v>
      </c>
      <c r="EP653" s="225"/>
    </row>
    <row r="654" spans="1:146" s="172" customFormat="1" ht="26.25" x14ac:dyDescent="0.45">
      <c r="A654" s="167">
        <v>3</v>
      </c>
      <c r="B654" s="167">
        <v>4</v>
      </c>
      <c r="C654" s="168" t="s">
        <v>27</v>
      </c>
      <c r="D654" s="168" t="s">
        <v>83</v>
      </c>
      <c r="E654" s="169" t="s">
        <v>1690</v>
      </c>
      <c r="F654" s="168" t="s">
        <v>69</v>
      </c>
      <c r="G654" s="170">
        <v>4</v>
      </c>
      <c r="H654" s="171"/>
      <c r="EP654" s="225"/>
    </row>
    <row r="655" spans="1:146" s="172" customFormat="1" x14ac:dyDescent="0.45">
      <c r="A655" s="167">
        <v>3</v>
      </c>
      <c r="B655" s="167">
        <v>4</v>
      </c>
      <c r="C655" s="168" t="s">
        <v>27</v>
      </c>
      <c r="D655" s="168" t="s">
        <v>83</v>
      </c>
      <c r="E655" s="169" t="s">
        <v>1691</v>
      </c>
      <c r="F655" s="168" t="s">
        <v>69</v>
      </c>
      <c r="G655" s="170">
        <v>4</v>
      </c>
      <c r="H655" s="171" t="s">
        <v>399</v>
      </c>
      <c r="EP655" s="225"/>
    </row>
    <row r="656" spans="1:146" s="172" customFormat="1" ht="78.75" x14ac:dyDescent="0.45">
      <c r="A656" s="167">
        <v>3</v>
      </c>
      <c r="B656" s="167">
        <v>4</v>
      </c>
      <c r="C656" s="168" t="s">
        <v>27</v>
      </c>
      <c r="D656" s="168" t="s">
        <v>83</v>
      </c>
      <c r="E656" s="169" t="s">
        <v>1692</v>
      </c>
      <c r="F656" s="168" t="s">
        <v>69</v>
      </c>
      <c r="G656" s="170">
        <v>6</v>
      </c>
      <c r="H656" s="171" t="s">
        <v>1079</v>
      </c>
      <c r="EP656" s="225"/>
    </row>
    <row r="657" spans="1:146" ht="65.650000000000006" x14ac:dyDescent="0.45">
      <c r="A657" s="167">
        <v>3</v>
      </c>
      <c r="B657" s="167">
        <v>4</v>
      </c>
      <c r="C657" s="168" t="s">
        <v>27</v>
      </c>
      <c r="D657" s="168" t="s">
        <v>83</v>
      </c>
      <c r="E657" s="169" t="s">
        <v>1693</v>
      </c>
      <c r="F657" s="168" t="s">
        <v>69</v>
      </c>
      <c r="G657" s="170" t="s">
        <v>93</v>
      </c>
      <c r="H657" s="171" t="s">
        <v>106</v>
      </c>
    </row>
    <row r="658" spans="1:146" ht="52.5" x14ac:dyDescent="0.45">
      <c r="A658" s="167">
        <v>3</v>
      </c>
      <c r="B658" s="167">
        <v>4</v>
      </c>
      <c r="C658" s="168" t="s">
        <v>27</v>
      </c>
      <c r="D658" s="168" t="s">
        <v>0</v>
      </c>
      <c r="E658" s="169" t="s">
        <v>1694</v>
      </c>
      <c r="F658" s="168" t="s">
        <v>69</v>
      </c>
      <c r="G658" s="170">
        <v>10</v>
      </c>
      <c r="H658" s="171" t="s">
        <v>700</v>
      </c>
    </row>
    <row r="659" spans="1:146" ht="52.5" x14ac:dyDescent="0.45">
      <c r="A659" s="167">
        <v>3</v>
      </c>
      <c r="B659" s="167">
        <v>4</v>
      </c>
      <c r="C659" s="168" t="s">
        <v>27</v>
      </c>
      <c r="D659" s="168" t="s">
        <v>1</v>
      </c>
      <c r="E659" s="169" t="s">
        <v>1695</v>
      </c>
      <c r="F659" s="168" t="s">
        <v>69</v>
      </c>
      <c r="G659" s="170">
        <v>4</v>
      </c>
      <c r="H659" s="171" t="s">
        <v>701</v>
      </c>
    </row>
    <row r="660" spans="1:146" ht="26.25" x14ac:dyDescent="0.45">
      <c r="A660" s="159">
        <v>7</v>
      </c>
      <c r="B660" s="159">
        <v>1</v>
      </c>
      <c r="C660" s="160" t="s">
        <v>31</v>
      </c>
      <c r="D660" s="160" t="s">
        <v>83</v>
      </c>
      <c r="E660" s="216" t="s">
        <v>1856</v>
      </c>
      <c r="F660" s="160" t="s">
        <v>69</v>
      </c>
      <c r="G660" s="159">
        <v>5</v>
      </c>
      <c r="H660" s="215" t="s">
        <v>158</v>
      </c>
    </row>
    <row r="661" spans="1:146" ht="26.25" x14ac:dyDescent="0.45">
      <c r="A661" s="159">
        <v>7</v>
      </c>
      <c r="B661" s="159">
        <v>1</v>
      </c>
      <c r="C661" s="160" t="s">
        <v>31</v>
      </c>
      <c r="D661" s="160" t="s">
        <v>1</v>
      </c>
      <c r="E661" s="216" t="s">
        <v>571</v>
      </c>
      <c r="F661" s="160" t="s">
        <v>81</v>
      </c>
      <c r="G661" s="159">
        <v>56</v>
      </c>
      <c r="H661" s="215" t="s">
        <v>155</v>
      </c>
    </row>
    <row r="662" spans="1:146" ht="26.25" x14ac:dyDescent="0.45">
      <c r="A662" s="159">
        <v>7</v>
      </c>
      <c r="B662" s="159">
        <v>1</v>
      </c>
      <c r="C662" s="160" t="s">
        <v>31</v>
      </c>
      <c r="D662" s="160" t="s">
        <v>1</v>
      </c>
      <c r="E662" s="216" t="s">
        <v>164</v>
      </c>
      <c r="F662" s="160" t="s">
        <v>69</v>
      </c>
      <c r="G662" s="159">
        <v>126</v>
      </c>
      <c r="H662" s="215" t="s">
        <v>165</v>
      </c>
    </row>
    <row r="663" spans="1:146" ht="26.25" x14ac:dyDescent="0.45">
      <c r="A663" s="159">
        <v>7</v>
      </c>
      <c r="B663" s="159">
        <v>1</v>
      </c>
      <c r="C663" s="160" t="s">
        <v>31</v>
      </c>
      <c r="D663" s="160" t="s">
        <v>1</v>
      </c>
      <c r="E663" s="216" t="s">
        <v>166</v>
      </c>
      <c r="F663" s="160" t="s">
        <v>69</v>
      </c>
      <c r="G663" s="159">
        <v>444</v>
      </c>
      <c r="H663" s="215" t="s">
        <v>165</v>
      </c>
    </row>
    <row r="664" spans="1:146" ht="26.25" x14ac:dyDescent="0.45">
      <c r="A664" s="159">
        <v>7</v>
      </c>
      <c r="B664" s="159">
        <v>1</v>
      </c>
      <c r="C664" s="160" t="s">
        <v>31</v>
      </c>
      <c r="D664" s="160" t="s">
        <v>159</v>
      </c>
      <c r="E664" s="216" t="s">
        <v>2108</v>
      </c>
      <c r="F664" s="160" t="s">
        <v>69</v>
      </c>
      <c r="G664" s="159">
        <v>29</v>
      </c>
      <c r="H664" s="215" t="s">
        <v>161</v>
      </c>
    </row>
    <row r="665" spans="1:146" s="232" customFormat="1" ht="26.25" x14ac:dyDescent="0.45">
      <c r="A665" s="246">
        <v>7</v>
      </c>
      <c r="B665" s="246">
        <v>1</v>
      </c>
      <c r="C665" s="249" t="s">
        <v>31</v>
      </c>
      <c r="D665" s="249" t="s">
        <v>159</v>
      </c>
      <c r="E665" s="253" t="s">
        <v>2107</v>
      </c>
      <c r="F665" s="249" t="s">
        <v>69</v>
      </c>
      <c r="G665" s="246">
        <v>24</v>
      </c>
      <c r="H665" s="261" t="s">
        <v>163</v>
      </c>
      <c r="I665" s="172"/>
      <c r="J665" s="172"/>
      <c r="K665" s="172"/>
      <c r="L665" s="172"/>
      <c r="M665" s="172"/>
      <c r="N665" s="172"/>
      <c r="O665" s="172"/>
      <c r="P665" s="172"/>
      <c r="Q665" s="172"/>
      <c r="R665" s="172"/>
      <c r="S665" s="172"/>
      <c r="T665" s="172"/>
      <c r="U665" s="172"/>
      <c r="V665" s="172"/>
      <c r="W665" s="172"/>
      <c r="X665" s="172"/>
      <c r="Y665" s="172"/>
      <c r="Z665" s="172"/>
      <c r="AA665" s="172"/>
      <c r="AB665" s="172"/>
      <c r="AC665" s="172"/>
      <c r="AD665" s="172"/>
      <c r="AE665" s="172"/>
      <c r="AF665" s="172"/>
      <c r="AG665" s="172"/>
      <c r="AH665" s="172"/>
      <c r="AI665" s="172"/>
      <c r="AJ665" s="172"/>
      <c r="AK665" s="172"/>
      <c r="AL665" s="172"/>
      <c r="AM665" s="172"/>
      <c r="AN665" s="172"/>
      <c r="AO665" s="172"/>
      <c r="AP665" s="172"/>
      <c r="AQ665" s="172"/>
      <c r="AR665" s="172"/>
      <c r="AS665" s="172"/>
      <c r="AT665" s="172"/>
      <c r="AU665" s="172"/>
      <c r="AV665" s="172"/>
      <c r="AW665" s="172"/>
      <c r="AX665" s="172"/>
      <c r="AY665" s="172"/>
      <c r="AZ665" s="172"/>
      <c r="BA665" s="172"/>
      <c r="BB665" s="172"/>
      <c r="BC665" s="172"/>
      <c r="BD665" s="172"/>
      <c r="BE665" s="172"/>
      <c r="BF665" s="172"/>
      <c r="BG665" s="172"/>
      <c r="BH665" s="172"/>
      <c r="BI665" s="172"/>
      <c r="BJ665" s="172"/>
      <c r="BK665" s="172"/>
      <c r="BL665" s="172"/>
      <c r="BM665" s="172"/>
      <c r="BN665" s="172"/>
      <c r="BO665" s="172"/>
      <c r="BP665" s="172"/>
      <c r="BQ665" s="172"/>
      <c r="BR665" s="172"/>
      <c r="BS665" s="172"/>
      <c r="BT665" s="172"/>
      <c r="BU665" s="172"/>
      <c r="BV665" s="172"/>
      <c r="BW665" s="172"/>
      <c r="BX665" s="172"/>
      <c r="BY665" s="172"/>
      <c r="BZ665" s="172"/>
      <c r="CA665" s="172"/>
      <c r="CB665" s="172"/>
      <c r="CC665" s="172"/>
      <c r="CD665" s="172"/>
      <c r="CE665" s="172"/>
      <c r="CF665" s="172"/>
      <c r="CG665" s="172"/>
      <c r="CH665" s="172"/>
      <c r="CI665" s="172"/>
      <c r="CJ665" s="172"/>
      <c r="CK665" s="172"/>
      <c r="CL665" s="172"/>
      <c r="CM665" s="172"/>
      <c r="CN665" s="172"/>
      <c r="CO665" s="172"/>
      <c r="CP665" s="172"/>
      <c r="CQ665" s="172"/>
      <c r="CR665" s="172"/>
      <c r="CS665" s="172"/>
      <c r="CT665" s="172"/>
      <c r="CU665" s="172"/>
      <c r="CV665" s="172"/>
      <c r="CW665" s="172"/>
      <c r="CX665" s="172"/>
      <c r="CY665" s="172"/>
      <c r="CZ665" s="172"/>
      <c r="DA665" s="172"/>
      <c r="DB665" s="172"/>
      <c r="DC665" s="172"/>
      <c r="DD665" s="172"/>
      <c r="DE665" s="172"/>
      <c r="DF665" s="172"/>
      <c r="DG665" s="172"/>
      <c r="DH665" s="172"/>
      <c r="DI665" s="172"/>
      <c r="DJ665" s="172"/>
      <c r="DK665" s="172"/>
      <c r="DL665" s="172"/>
      <c r="DM665" s="172"/>
      <c r="DN665" s="172"/>
      <c r="DO665" s="172"/>
      <c r="DP665" s="172"/>
      <c r="DQ665" s="172"/>
      <c r="DR665" s="172"/>
      <c r="DS665" s="172"/>
      <c r="DT665" s="172"/>
      <c r="DU665" s="172"/>
      <c r="DV665" s="172"/>
      <c r="DW665" s="172"/>
      <c r="DX665" s="172"/>
      <c r="DY665" s="172"/>
      <c r="DZ665" s="172"/>
      <c r="EA665" s="172"/>
      <c r="EB665" s="172"/>
      <c r="EC665" s="172"/>
      <c r="ED665" s="172"/>
      <c r="EE665" s="172"/>
      <c r="EF665" s="172"/>
      <c r="EG665" s="172"/>
      <c r="EH665" s="172"/>
      <c r="EI665" s="172"/>
      <c r="EJ665" s="172"/>
      <c r="EK665" s="172"/>
      <c r="EL665" s="172"/>
      <c r="EM665" s="172"/>
      <c r="EN665" s="172"/>
      <c r="EO665" s="172"/>
      <c r="EP665" s="231"/>
    </row>
    <row r="666" spans="1:146" s="172" customFormat="1" ht="26.25" x14ac:dyDescent="0.45">
      <c r="A666" s="244">
        <v>7</v>
      </c>
      <c r="B666" s="246">
        <v>1</v>
      </c>
      <c r="C666" s="249" t="s">
        <v>31</v>
      </c>
      <c r="D666" s="160" t="s">
        <v>4</v>
      </c>
      <c r="E666" s="216" t="s">
        <v>2106</v>
      </c>
      <c r="F666" s="160" t="s">
        <v>69</v>
      </c>
      <c r="G666" s="159">
        <v>0</v>
      </c>
      <c r="H666" s="215" t="s">
        <v>2105</v>
      </c>
    </row>
    <row r="667" spans="1:146" s="172" customFormat="1" x14ac:dyDescent="0.45">
      <c r="A667" s="244">
        <v>7</v>
      </c>
      <c r="B667" s="246">
        <v>1</v>
      </c>
      <c r="C667" s="249" t="s">
        <v>31</v>
      </c>
      <c r="D667" s="160" t="s">
        <v>83</v>
      </c>
      <c r="E667" s="216" t="s">
        <v>150</v>
      </c>
      <c r="F667" s="160" t="s">
        <v>81</v>
      </c>
      <c r="G667" s="159">
        <v>62</v>
      </c>
      <c r="H667" s="215" t="s">
        <v>570</v>
      </c>
    </row>
    <row r="668" spans="1:146" s="172" customFormat="1" x14ac:dyDescent="0.45">
      <c r="A668" s="244">
        <v>7</v>
      </c>
      <c r="B668" s="246">
        <v>1</v>
      </c>
      <c r="C668" s="249" t="s">
        <v>31</v>
      </c>
      <c r="D668" s="249" t="s">
        <v>83</v>
      </c>
      <c r="E668" s="253" t="s">
        <v>151</v>
      </c>
      <c r="F668" s="249" t="s">
        <v>81</v>
      </c>
      <c r="G668" s="159">
        <v>6</v>
      </c>
      <c r="H668" s="261" t="s">
        <v>152</v>
      </c>
    </row>
    <row r="669" spans="1:146" s="172" customFormat="1" x14ac:dyDescent="0.45">
      <c r="A669" s="217">
        <v>7</v>
      </c>
      <c r="B669" s="159">
        <v>1</v>
      </c>
      <c r="C669" s="160" t="s">
        <v>31</v>
      </c>
      <c r="D669" s="160" t="s">
        <v>83</v>
      </c>
      <c r="E669" s="216" t="s">
        <v>153</v>
      </c>
      <c r="F669" s="160" t="s">
        <v>81</v>
      </c>
      <c r="G669" s="159">
        <v>2</v>
      </c>
      <c r="H669" s="215" t="s">
        <v>154</v>
      </c>
    </row>
    <row r="670" spans="1:146" s="172" customFormat="1" ht="26.25" x14ac:dyDescent="0.45">
      <c r="A670" s="217">
        <v>7</v>
      </c>
      <c r="B670" s="159">
        <v>1</v>
      </c>
      <c r="C670" s="160" t="s">
        <v>31</v>
      </c>
      <c r="D670" s="160" t="s">
        <v>1</v>
      </c>
      <c r="E670" s="216" t="s">
        <v>156</v>
      </c>
      <c r="F670" s="160" t="s">
        <v>81</v>
      </c>
      <c r="G670" s="159">
        <v>1</v>
      </c>
      <c r="H670" s="215" t="s">
        <v>157</v>
      </c>
    </row>
    <row r="671" spans="1:146" s="172" customFormat="1" x14ac:dyDescent="0.45">
      <c r="A671" s="217">
        <v>7</v>
      </c>
      <c r="B671" s="159">
        <v>1</v>
      </c>
      <c r="C671" s="160" t="s">
        <v>31</v>
      </c>
      <c r="D671" s="160" t="s">
        <v>1</v>
      </c>
      <c r="E671" s="216" t="s">
        <v>167</v>
      </c>
      <c r="F671" s="160" t="s">
        <v>81</v>
      </c>
      <c r="G671" s="159">
        <v>2</v>
      </c>
      <c r="H671" s="215" t="s">
        <v>168</v>
      </c>
    </row>
    <row r="672" spans="1:146" s="172" customFormat="1" ht="26.25" x14ac:dyDescent="0.45">
      <c r="A672" s="204">
        <v>7</v>
      </c>
      <c r="B672" s="161">
        <v>2</v>
      </c>
      <c r="C672" s="162" t="s">
        <v>31</v>
      </c>
      <c r="D672" s="162" t="s">
        <v>1</v>
      </c>
      <c r="E672" s="163" t="s">
        <v>164</v>
      </c>
      <c r="F672" s="162" t="s">
        <v>69</v>
      </c>
      <c r="G672" s="161">
        <v>373</v>
      </c>
      <c r="H672" s="203" t="s">
        <v>165</v>
      </c>
    </row>
    <row r="673" spans="1:8" s="172" customFormat="1" ht="26.25" x14ac:dyDescent="0.45">
      <c r="A673" s="204">
        <v>7</v>
      </c>
      <c r="B673" s="161">
        <v>2</v>
      </c>
      <c r="C673" s="162" t="s">
        <v>31</v>
      </c>
      <c r="D673" s="162" t="s">
        <v>1</v>
      </c>
      <c r="E673" s="163" t="s">
        <v>166</v>
      </c>
      <c r="F673" s="162" t="s">
        <v>69</v>
      </c>
      <c r="G673" s="161">
        <v>215</v>
      </c>
      <c r="H673" s="203" t="s">
        <v>165</v>
      </c>
    </row>
    <row r="674" spans="1:8" s="172" customFormat="1" ht="26.25" x14ac:dyDescent="0.45">
      <c r="A674" s="202">
        <v>7</v>
      </c>
      <c r="B674" s="164">
        <v>3</v>
      </c>
      <c r="C674" s="165" t="s">
        <v>31</v>
      </c>
      <c r="D674" s="165" t="s">
        <v>1</v>
      </c>
      <c r="E674" s="166" t="s">
        <v>164</v>
      </c>
      <c r="F674" s="165" t="s">
        <v>69</v>
      </c>
      <c r="G674" s="164">
        <v>273</v>
      </c>
      <c r="H674" s="188" t="s">
        <v>165</v>
      </c>
    </row>
    <row r="675" spans="1:8" s="172" customFormat="1" ht="26.25" x14ac:dyDescent="0.45">
      <c r="A675" s="202">
        <v>7</v>
      </c>
      <c r="B675" s="164">
        <v>3</v>
      </c>
      <c r="C675" s="165" t="s">
        <v>31</v>
      </c>
      <c r="D675" s="165" t="s">
        <v>1</v>
      </c>
      <c r="E675" s="166" t="s">
        <v>166</v>
      </c>
      <c r="F675" s="165" t="s">
        <v>69</v>
      </c>
      <c r="G675" s="164">
        <v>191</v>
      </c>
      <c r="H675" s="188" t="s">
        <v>165</v>
      </c>
    </row>
    <row r="676" spans="1:8" s="172" customFormat="1" ht="26.25" x14ac:dyDescent="0.45">
      <c r="A676" s="202">
        <v>7</v>
      </c>
      <c r="B676" s="164">
        <v>3</v>
      </c>
      <c r="C676" s="165" t="s">
        <v>31</v>
      </c>
      <c r="D676" s="165" t="s">
        <v>83</v>
      </c>
      <c r="E676" s="166" t="s">
        <v>1856</v>
      </c>
      <c r="F676" s="165" t="s">
        <v>69</v>
      </c>
      <c r="G676" s="164">
        <v>4</v>
      </c>
      <c r="H676" s="188" t="s">
        <v>158</v>
      </c>
    </row>
    <row r="677" spans="1:8" s="172" customFormat="1" ht="26.25" x14ac:dyDescent="0.45">
      <c r="A677" s="202">
        <v>7</v>
      </c>
      <c r="B677" s="164">
        <v>3</v>
      </c>
      <c r="C677" s="165" t="s">
        <v>31</v>
      </c>
      <c r="D677" s="165" t="s">
        <v>159</v>
      </c>
      <c r="E677" s="166" t="s">
        <v>1958</v>
      </c>
      <c r="F677" s="165" t="s">
        <v>69</v>
      </c>
      <c r="G677" s="164">
        <v>33</v>
      </c>
      <c r="H677" s="188" t="s">
        <v>161</v>
      </c>
    </row>
    <row r="678" spans="1:8" s="172" customFormat="1" ht="26.25" x14ac:dyDescent="0.45">
      <c r="A678" s="202">
        <v>7</v>
      </c>
      <c r="B678" s="164">
        <v>3</v>
      </c>
      <c r="C678" s="165" t="s">
        <v>31</v>
      </c>
      <c r="D678" s="165" t="s">
        <v>83</v>
      </c>
      <c r="E678" s="166" t="s">
        <v>1957</v>
      </c>
      <c r="F678" s="165" t="s">
        <v>69</v>
      </c>
      <c r="G678" s="164">
        <v>62</v>
      </c>
      <c r="H678" s="188" t="s">
        <v>742</v>
      </c>
    </row>
    <row r="679" spans="1:8" s="172" customFormat="1" ht="26.25" x14ac:dyDescent="0.45">
      <c r="A679" s="183">
        <v>7</v>
      </c>
      <c r="B679" s="167">
        <v>4</v>
      </c>
      <c r="C679" s="168" t="s">
        <v>31</v>
      </c>
      <c r="D679" s="168" t="s">
        <v>1</v>
      </c>
      <c r="E679" s="169" t="s">
        <v>164</v>
      </c>
      <c r="F679" s="168" t="s">
        <v>81</v>
      </c>
      <c r="G679" s="170">
        <v>118</v>
      </c>
      <c r="H679" s="171" t="s">
        <v>165</v>
      </c>
    </row>
    <row r="680" spans="1:8" s="172" customFormat="1" ht="26.25" x14ac:dyDescent="0.45">
      <c r="A680" s="183">
        <v>7</v>
      </c>
      <c r="B680" s="167">
        <v>4</v>
      </c>
      <c r="C680" s="168" t="s">
        <v>31</v>
      </c>
      <c r="D680" s="168" t="s">
        <v>1</v>
      </c>
      <c r="E680" s="169" t="s">
        <v>166</v>
      </c>
      <c r="F680" s="168" t="s">
        <v>81</v>
      </c>
      <c r="G680" s="170">
        <v>110</v>
      </c>
      <c r="H680" s="171" t="s">
        <v>165</v>
      </c>
    </row>
    <row r="681" spans="1:8" s="172" customFormat="1" ht="26.25" x14ac:dyDescent="0.45">
      <c r="A681" s="183">
        <v>7</v>
      </c>
      <c r="B681" s="184">
        <v>4</v>
      </c>
      <c r="C681" s="168" t="s">
        <v>31</v>
      </c>
      <c r="D681" s="168" t="s">
        <v>83</v>
      </c>
      <c r="E681" s="169" t="s">
        <v>1856</v>
      </c>
      <c r="F681" s="168" t="s">
        <v>81</v>
      </c>
      <c r="G681" s="170">
        <v>4</v>
      </c>
      <c r="H681" s="171" t="s">
        <v>158</v>
      </c>
    </row>
    <row r="682" spans="1:8" s="172" customFormat="1" x14ac:dyDescent="0.45">
      <c r="A682" s="183">
        <v>7</v>
      </c>
      <c r="B682" s="184">
        <v>4</v>
      </c>
      <c r="C682" s="168" t="s">
        <v>31</v>
      </c>
      <c r="D682" s="168" t="s">
        <v>137</v>
      </c>
      <c r="E682" s="169" t="s">
        <v>1855</v>
      </c>
      <c r="F682" s="168" t="s">
        <v>81</v>
      </c>
      <c r="G682" s="170">
        <v>62</v>
      </c>
      <c r="H682" s="171" t="s">
        <v>1111</v>
      </c>
    </row>
    <row r="683" spans="1:8" s="172" customFormat="1" ht="39.4" x14ac:dyDescent="0.45">
      <c r="A683" s="183">
        <v>7</v>
      </c>
      <c r="B683" s="184">
        <v>4</v>
      </c>
      <c r="C683" s="168" t="s">
        <v>31</v>
      </c>
      <c r="D683" s="168" t="s">
        <v>159</v>
      </c>
      <c r="E683" s="169" t="s">
        <v>1854</v>
      </c>
      <c r="F683" s="168" t="s">
        <v>81</v>
      </c>
      <c r="G683" s="170">
        <v>62</v>
      </c>
      <c r="H683" s="171" t="s">
        <v>1114</v>
      </c>
    </row>
    <row r="684" spans="1:8" s="172" customFormat="1" ht="26.25" x14ac:dyDescent="0.45">
      <c r="A684" s="183">
        <v>7</v>
      </c>
      <c r="B684" s="184">
        <v>4</v>
      </c>
      <c r="C684" s="168" t="s">
        <v>31</v>
      </c>
      <c r="D684" s="168" t="s">
        <v>159</v>
      </c>
      <c r="E684" s="169" t="s">
        <v>1853</v>
      </c>
      <c r="F684" s="168" t="s">
        <v>81</v>
      </c>
      <c r="G684" s="170">
        <v>62</v>
      </c>
      <c r="H684" s="171" t="s">
        <v>161</v>
      </c>
    </row>
    <row r="685" spans="1:8" s="172" customFormat="1" ht="65.650000000000006" x14ac:dyDescent="0.45">
      <c r="A685" s="217">
        <v>1</v>
      </c>
      <c r="B685" s="246">
        <v>1</v>
      </c>
      <c r="C685" s="160" t="s">
        <v>25</v>
      </c>
      <c r="D685" s="214" t="s">
        <v>1</v>
      </c>
      <c r="E685" s="212" t="s">
        <v>1616</v>
      </c>
      <c r="F685" s="212" t="s">
        <v>69</v>
      </c>
      <c r="G685" s="219">
        <v>7</v>
      </c>
      <c r="H685" s="211" t="s">
        <v>70</v>
      </c>
    </row>
    <row r="686" spans="1:8" s="172" customFormat="1" ht="39.4" x14ac:dyDescent="0.45">
      <c r="A686" s="204">
        <v>1</v>
      </c>
      <c r="B686" s="247">
        <v>2</v>
      </c>
      <c r="C686" s="162" t="s">
        <v>25</v>
      </c>
      <c r="D686" s="209" t="s">
        <v>1</v>
      </c>
      <c r="E686" s="208" t="s">
        <v>1617</v>
      </c>
      <c r="F686" s="207" t="s">
        <v>81</v>
      </c>
      <c r="G686" s="221">
        <v>131</v>
      </c>
      <c r="H686" s="206" t="s">
        <v>1618</v>
      </c>
    </row>
    <row r="687" spans="1:8" s="172" customFormat="1" ht="39.4" x14ac:dyDescent="0.45">
      <c r="A687" s="204">
        <v>1</v>
      </c>
      <c r="B687" s="247">
        <v>2</v>
      </c>
      <c r="C687" s="162" t="s">
        <v>25</v>
      </c>
      <c r="D687" s="209" t="s">
        <v>83</v>
      </c>
      <c r="E687" s="208" t="s">
        <v>1619</v>
      </c>
      <c r="F687" s="207" t="s">
        <v>69</v>
      </c>
      <c r="G687" s="210">
        <v>4</v>
      </c>
      <c r="H687" s="206" t="s">
        <v>1620</v>
      </c>
    </row>
    <row r="688" spans="1:8" s="172" customFormat="1" ht="78.75" x14ac:dyDescent="0.45">
      <c r="A688" s="204">
        <v>1</v>
      </c>
      <c r="B688" s="247">
        <v>2</v>
      </c>
      <c r="C688" s="162" t="s">
        <v>25</v>
      </c>
      <c r="D688" s="162" t="s">
        <v>1</v>
      </c>
      <c r="E688" s="207" t="s">
        <v>1621</v>
      </c>
      <c r="F688" s="207" t="s">
        <v>69</v>
      </c>
      <c r="G688" s="210">
        <v>20</v>
      </c>
      <c r="H688" s="206" t="s">
        <v>70</v>
      </c>
    </row>
    <row r="689" spans="1:8" s="172" customFormat="1" ht="39.4" x14ac:dyDescent="0.45">
      <c r="A689" s="202">
        <v>1</v>
      </c>
      <c r="B689" s="189">
        <v>3</v>
      </c>
      <c r="C689" s="165" t="s">
        <v>25</v>
      </c>
      <c r="D689" s="194" t="s">
        <v>1</v>
      </c>
      <c r="E689" s="193" t="s">
        <v>1622</v>
      </c>
      <c r="F689" s="192" t="s">
        <v>81</v>
      </c>
      <c r="G689" s="195">
        <v>93</v>
      </c>
      <c r="H689" s="191" t="s">
        <v>1618</v>
      </c>
    </row>
    <row r="690" spans="1:8" s="172" customFormat="1" ht="39.4" x14ac:dyDescent="0.45">
      <c r="A690" s="202">
        <v>1</v>
      </c>
      <c r="B690" s="189">
        <v>3</v>
      </c>
      <c r="C690" s="165" t="s">
        <v>25</v>
      </c>
      <c r="D690" s="194" t="s">
        <v>0</v>
      </c>
      <c r="E690" s="193" t="s">
        <v>1623</v>
      </c>
      <c r="F690" s="192" t="s">
        <v>81</v>
      </c>
      <c r="G690" s="195">
        <v>16</v>
      </c>
      <c r="H690" s="191" t="s">
        <v>697</v>
      </c>
    </row>
    <row r="691" spans="1:8" s="172" customFormat="1" ht="39.4" x14ac:dyDescent="0.45">
      <c r="A691" s="202">
        <v>1</v>
      </c>
      <c r="B691" s="189">
        <v>3</v>
      </c>
      <c r="C691" s="165" t="s">
        <v>25</v>
      </c>
      <c r="D691" s="194" t="s">
        <v>83</v>
      </c>
      <c r="E691" s="193" t="s">
        <v>1624</v>
      </c>
      <c r="F691" s="192" t="s">
        <v>69</v>
      </c>
      <c r="G691" s="195">
        <v>27</v>
      </c>
      <c r="H691" s="191" t="s">
        <v>1620</v>
      </c>
    </row>
    <row r="692" spans="1:8" s="172" customFormat="1" ht="65.650000000000006" x14ac:dyDescent="0.45">
      <c r="A692" s="202">
        <v>1</v>
      </c>
      <c r="B692" s="189">
        <v>3</v>
      </c>
      <c r="C692" s="165" t="s">
        <v>25</v>
      </c>
      <c r="D692" s="194" t="s">
        <v>1</v>
      </c>
      <c r="E692" s="193" t="s">
        <v>1625</v>
      </c>
      <c r="F692" s="192" t="s">
        <v>69</v>
      </c>
      <c r="G692" s="195">
        <v>5</v>
      </c>
      <c r="H692" s="191" t="s">
        <v>70</v>
      </c>
    </row>
    <row r="693" spans="1:8" s="172" customFormat="1" ht="39.4" x14ac:dyDescent="0.45">
      <c r="A693" s="183">
        <v>1</v>
      </c>
      <c r="B693" s="184">
        <v>4</v>
      </c>
      <c r="C693" s="168" t="s">
        <v>25</v>
      </c>
      <c r="D693" s="168" t="s">
        <v>83</v>
      </c>
      <c r="E693" s="169" t="s">
        <v>1627</v>
      </c>
      <c r="F693" s="168" t="s">
        <v>69</v>
      </c>
      <c r="G693" s="170">
        <v>16</v>
      </c>
      <c r="H693" s="171" t="s">
        <v>1620</v>
      </c>
    </row>
    <row r="694" spans="1:8" s="172" customFormat="1" ht="65.650000000000006" x14ac:dyDescent="0.45">
      <c r="A694" s="183">
        <v>1</v>
      </c>
      <c r="B694" s="184">
        <v>4</v>
      </c>
      <c r="C694" s="168" t="s">
        <v>25</v>
      </c>
      <c r="D694" s="168" t="s">
        <v>1</v>
      </c>
      <c r="E694" s="169" t="s">
        <v>1628</v>
      </c>
      <c r="F694" s="168" t="s">
        <v>69</v>
      </c>
      <c r="G694" s="167">
        <v>20</v>
      </c>
      <c r="H694" s="171" t="s">
        <v>70</v>
      </c>
    </row>
    <row r="695" spans="1:8" s="172" customFormat="1" ht="39.4" x14ac:dyDescent="0.45">
      <c r="A695" s="183" t="s">
        <v>1731</v>
      </c>
      <c r="B695" s="184">
        <v>4</v>
      </c>
      <c r="C695" s="168" t="s">
        <v>25</v>
      </c>
      <c r="D695" s="168" t="s">
        <v>1</v>
      </c>
      <c r="E695" s="169" t="s">
        <v>1626</v>
      </c>
      <c r="F695" s="168" t="s">
        <v>81</v>
      </c>
      <c r="G695" s="167">
        <v>73</v>
      </c>
      <c r="H695" s="171" t="s">
        <v>1618</v>
      </c>
    </row>
    <row r="696" spans="1:8" s="172" customFormat="1" ht="26.25" x14ac:dyDescent="0.45">
      <c r="A696" s="217">
        <v>11</v>
      </c>
      <c r="B696" s="246">
        <v>1</v>
      </c>
      <c r="C696" s="160" t="s">
        <v>35</v>
      </c>
      <c r="D696" s="160" t="s">
        <v>83</v>
      </c>
      <c r="E696" s="216" t="s">
        <v>193</v>
      </c>
      <c r="F696" s="160" t="s">
        <v>69</v>
      </c>
      <c r="G696" s="159">
        <v>2.5</v>
      </c>
      <c r="H696" s="215" t="s">
        <v>194</v>
      </c>
    </row>
    <row r="697" spans="1:8" s="172" customFormat="1" ht="26.25" x14ac:dyDescent="0.45">
      <c r="A697" s="217">
        <v>11</v>
      </c>
      <c r="B697" s="246">
        <v>1</v>
      </c>
      <c r="C697" s="160" t="s">
        <v>35</v>
      </c>
      <c r="D697" s="160" t="s">
        <v>1</v>
      </c>
      <c r="E697" s="216" t="s">
        <v>2102</v>
      </c>
      <c r="F697" s="160" t="s">
        <v>81</v>
      </c>
      <c r="G697" s="159">
        <v>472</v>
      </c>
      <c r="H697" s="215" t="s">
        <v>198</v>
      </c>
    </row>
    <row r="698" spans="1:8" s="172" customFormat="1" ht="26.25" x14ac:dyDescent="0.45">
      <c r="A698" s="217">
        <v>11</v>
      </c>
      <c r="B698" s="246">
        <v>1</v>
      </c>
      <c r="C698" s="160" t="s">
        <v>35</v>
      </c>
      <c r="D698" s="160" t="s">
        <v>159</v>
      </c>
      <c r="E698" s="216" t="s">
        <v>201</v>
      </c>
      <c r="F698" s="160" t="s">
        <v>81</v>
      </c>
      <c r="G698" s="159">
        <v>1</v>
      </c>
      <c r="H698" s="215" t="s">
        <v>202</v>
      </c>
    </row>
    <row r="699" spans="1:8" s="172" customFormat="1" ht="26.25" x14ac:dyDescent="0.45">
      <c r="A699" s="217">
        <v>11</v>
      </c>
      <c r="B699" s="246">
        <v>1</v>
      </c>
      <c r="C699" s="160" t="s">
        <v>35</v>
      </c>
      <c r="D699" s="160" t="s">
        <v>83</v>
      </c>
      <c r="E699" s="216" t="s">
        <v>195</v>
      </c>
      <c r="F699" s="160" t="s">
        <v>69</v>
      </c>
      <c r="G699" s="159">
        <v>6</v>
      </c>
      <c r="H699" s="215" t="s">
        <v>196</v>
      </c>
    </row>
    <row r="700" spans="1:8" s="172" customFormat="1" x14ac:dyDescent="0.45">
      <c r="A700" s="217">
        <v>11</v>
      </c>
      <c r="B700" s="246">
        <v>1</v>
      </c>
      <c r="C700" s="160" t="s">
        <v>35</v>
      </c>
      <c r="D700" s="160" t="s">
        <v>1</v>
      </c>
      <c r="E700" s="216" t="s">
        <v>199</v>
      </c>
      <c r="F700" s="160" t="s">
        <v>81</v>
      </c>
      <c r="G700" s="159">
        <v>1</v>
      </c>
      <c r="H700" s="215" t="s">
        <v>200</v>
      </c>
    </row>
    <row r="701" spans="1:8" s="172" customFormat="1" ht="26.25" x14ac:dyDescent="0.45">
      <c r="A701" s="204">
        <v>11</v>
      </c>
      <c r="B701" s="247">
        <v>2</v>
      </c>
      <c r="C701" s="162" t="s">
        <v>35</v>
      </c>
      <c r="D701" s="162" t="s">
        <v>83</v>
      </c>
      <c r="E701" s="163" t="s">
        <v>193</v>
      </c>
      <c r="F701" s="162" t="s">
        <v>69</v>
      </c>
      <c r="G701" s="161">
        <v>2.5</v>
      </c>
      <c r="H701" s="203" t="s">
        <v>194</v>
      </c>
    </row>
    <row r="702" spans="1:8" s="172" customFormat="1" ht="26.25" x14ac:dyDescent="0.45">
      <c r="A702" s="204">
        <v>11</v>
      </c>
      <c r="B702" s="247">
        <v>2</v>
      </c>
      <c r="C702" s="162" t="s">
        <v>35</v>
      </c>
      <c r="D702" s="162" t="s">
        <v>159</v>
      </c>
      <c r="E702" s="163" t="s">
        <v>445</v>
      </c>
      <c r="F702" s="162" t="s">
        <v>81</v>
      </c>
      <c r="G702" s="161">
        <v>1</v>
      </c>
      <c r="H702" s="203" t="s">
        <v>202</v>
      </c>
    </row>
    <row r="703" spans="1:8" s="172" customFormat="1" ht="26.25" x14ac:dyDescent="0.45">
      <c r="A703" s="204">
        <v>11</v>
      </c>
      <c r="B703" s="247">
        <v>2</v>
      </c>
      <c r="C703" s="162" t="s">
        <v>35</v>
      </c>
      <c r="D703" s="162" t="s">
        <v>83</v>
      </c>
      <c r="E703" s="163" t="s">
        <v>1943</v>
      </c>
      <c r="F703" s="162" t="s">
        <v>69</v>
      </c>
      <c r="G703" s="161">
        <v>3</v>
      </c>
      <c r="H703" s="203" t="s">
        <v>196</v>
      </c>
    </row>
    <row r="704" spans="1:8" s="172" customFormat="1" x14ac:dyDescent="0.45">
      <c r="A704" s="204">
        <v>11</v>
      </c>
      <c r="B704" s="247">
        <v>2</v>
      </c>
      <c r="C704" s="162" t="s">
        <v>35</v>
      </c>
      <c r="D704" s="162" t="s">
        <v>1</v>
      </c>
      <c r="E704" s="163" t="s">
        <v>199</v>
      </c>
      <c r="F704" s="162" t="s">
        <v>81</v>
      </c>
      <c r="G704" s="161">
        <v>1</v>
      </c>
      <c r="H704" s="203" t="s">
        <v>200</v>
      </c>
    </row>
    <row r="705" spans="1:8" s="172" customFormat="1" ht="26.25" x14ac:dyDescent="0.45">
      <c r="A705" s="202">
        <v>11</v>
      </c>
      <c r="B705" s="189">
        <v>3</v>
      </c>
      <c r="C705" s="165" t="s">
        <v>35</v>
      </c>
      <c r="D705" s="165" t="s">
        <v>1</v>
      </c>
      <c r="E705" s="166" t="s">
        <v>764</v>
      </c>
      <c r="F705" s="165" t="s">
        <v>81</v>
      </c>
      <c r="G705" s="164">
        <v>265</v>
      </c>
      <c r="H705" s="188" t="s">
        <v>765</v>
      </c>
    </row>
    <row r="706" spans="1:8" s="172" customFormat="1" ht="26.25" x14ac:dyDescent="0.45">
      <c r="A706" s="202">
        <v>11</v>
      </c>
      <c r="B706" s="189">
        <v>3</v>
      </c>
      <c r="C706" s="165" t="s">
        <v>35</v>
      </c>
      <c r="D706" s="165" t="s">
        <v>83</v>
      </c>
      <c r="E706" s="166" t="s">
        <v>1945</v>
      </c>
      <c r="F706" s="165" t="s">
        <v>69</v>
      </c>
      <c r="G706" s="164">
        <v>2.5</v>
      </c>
      <c r="H706" s="188" t="s">
        <v>194</v>
      </c>
    </row>
    <row r="707" spans="1:8" s="172" customFormat="1" ht="26.25" x14ac:dyDescent="0.45">
      <c r="A707" s="202">
        <v>11</v>
      </c>
      <c r="B707" s="189">
        <v>3</v>
      </c>
      <c r="C707" s="165" t="s">
        <v>35</v>
      </c>
      <c r="D707" s="165" t="s">
        <v>159</v>
      </c>
      <c r="E707" s="166" t="s">
        <v>1944</v>
      </c>
      <c r="F707" s="165" t="s">
        <v>81</v>
      </c>
      <c r="G707" s="164">
        <v>2</v>
      </c>
      <c r="H707" s="188" t="s">
        <v>202</v>
      </c>
    </row>
    <row r="708" spans="1:8" s="172" customFormat="1" x14ac:dyDescent="0.45">
      <c r="A708" s="202">
        <v>11</v>
      </c>
      <c r="B708" s="189">
        <v>3</v>
      </c>
      <c r="C708" s="165" t="s">
        <v>35</v>
      </c>
      <c r="D708" s="165" t="s">
        <v>137</v>
      </c>
      <c r="E708" s="166" t="s">
        <v>770</v>
      </c>
      <c r="F708" s="165" t="s">
        <v>69</v>
      </c>
      <c r="G708" s="164">
        <v>135</v>
      </c>
      <c r="H708" s="188" t="s">
        <v>771</v>
      </c>
    </row>
    <row r="709" spans="1:8" s="172" customFormat="1" ht="26.25" x14ac:dyDescent="0.45">
      <c r="A709" s="202">
        <v>11</v>
      </c>
      <c r="B709" s="189">
        <v>3</v>
      </c>
      <c r="C709" s="165" t="s">
        <v>35</v>
      </c>
      <c r="D709" s="165" t="s">
        <v>83</v>
      </c>
      <c r="E709" s="166" t="s">
        <v>768</v>
      </c>
      <c r="F709" s="165" t="s">
        <v>69</v>
      </c>
      <c r="G709" s="164">
        <v>63</v>
      </c>
      <c r="H709" s="188" t="s">
        <v>769</v>
      </c>
    </row>
    <row r="710" spans="1:8" s="172" customFormat="1" ht="26.25" x14ac:dyDescent="0.45">
      <c r="A710" s="202">
        <v>11</v>
      </c>
      <c r="B710" s="189">
        <v>3</v>
      </c>
      <c r="C710" s="165" t="s">
        <v>35</v>
      </c>
      <c r="D710" s="165" t="s">
        <v>83</v>
      </c>
      <c r="E710" s="166" t="s">
        <v>1943</v>
      </c>
      <c r="F710" s="165" t="s">
        <v>69</v>
      </c>
      <c r="G710" s="164">
        <v>3</v>
      </c>
      <c r="H710" s="188" t="s">
        <v>1942</v>
      </c>
    </row>
    <row r="711" spans="1:8" s="172" customFormat="1" ht="26.25" x14ac:dyDescent="0.45">
      <c r="A711" s="183">
        <v>11</v>
      </c>
      <c r="B711" s="184">
        <v>4</v>
      </c>
      <c r="C711" s="168" t="s">
        <v>35</v>
      </c>
      <c r="D711" s="168" t="s">
        <v>159</v>
      </c>
      <c r="E711" s="169" t="s">
        <v>2120</v>
      </c>
      <c r="F711" s="168" t="s">
        <v>81</v>
      </c>
      <c r="G711" s="170">
        <v>668</v>
      </c>
      <c r="H711" s="171" t="s">
        <v>1139</v>
      </c>
    </row>
    <row r="712" spans="1:8" s="172" customFormat="1" ht="39.4" x14ac:dyDescent="0.45">
      <c r="A712" s="183">
        <v>11</v>
      </c>
      <c r="B712" s="184">
        <v>4</v>
      </c>
      <c r="C712" s="168" t="s">
        <v>35</v>
      </c>
      <c r="D712" s="168" t="s">
        <v>137</v>
      </c>
      <c r="E712" s="169" t="s">
        <v>2121</v>
      </c>
      <c r="F712" s="168" t="s">
        <v>81</v>
      </c>
      <c r="G712" s="170">
        <v>51</v>
      </c>
      <c r="H712" s="171" t="s">
        <v>1143</v>
      </c>
    </row>
    <row r="713" spans="1:8" s="172" customFormat="1" x14ac:dyDescent="0.45">
      <c r="A713" s="183">
        <v>11</v>
      </c>
      <c r="B713" s="184">
        <v>4</v>
      </c>
      <c r="C713" s="168" t="s">
        <v>35</v>
      </c>
      <c r="D713" s="168" t="s">
        <v>83</v>
      </c>
      <c r="E713" s="169" t="s">
        <v>2122</v>
      </c>
      <c r="F713" s="168" t="s">
        <v>81</v>
      </c>
      <c r="G713" s="170">
        <v>6</v>
      </c>
      <c r="H713" s="171" t="s">
        <v>1141</v>
      </c>
    </row>
    <row r="714" spans="1:8" s="172" customFormat="1" ht="26.25" x14ac:dyDescent="0.45">
      <c r="A714" s="182"/>
      <c r="B714" s="248"/>
      <c r="C714" s="168" t="s">
        <v>35</v>
      </c>
      <c r="D714" s="168" t="s">
        <v>1</v>
      </c>
      <c r="E714" s="169" t="s">
        <v>764</v>
      </c>
      <c r="F714" s="168" t="s">
        <v>81</v>
      </c>
      <c r="G714" s="170">
        <v>272</v>
      </c>
      <c r="H714" s="171" t="s">
        <v>765</v>
      </c>
    </row>
    <row r="715" spans="1:8" s="172" customFormat="1" ht="39.4" x14ac:dyDescent="0.45">
      <c r="A715" s="217">
        <v>15</v>
      </c>
      <c r="B715" s="246">
        <v>1</v>
      </c>
      <c r="C715" s="160" t="s">
        <v>39</v>
      </c>
      <c r="D715" s="160" t="s">
        <v>83</v>
      </c>
      <c r="E715" s="216" t="s">
        <v>238</v>
      </c>
      <c r="F715" s="160" t="s">
        <v>69</v>
      </c>
      <c r="G715" s="159">
        <v>105</v>
      </c>
      <c r="H715" s="215" t="s">
        <v>239</v>
      </c>
    </row>
    <row r="716" spans="1:8" s="172" customFormat="1" x14ac:dyDescent="0.45">
      <c r="A716" s="217">
        <v>15</v>
      </c>
      <c r="B716" s="246">
        <v>1</v>
      </c>
      <c r="C716" s="160" t="s">
        <v>39</v>
      </c>
      <c r="D716" s="160" t="s">
        <v>1</v>
      </c>
      <c r="E716" s="216" t="s">
        <v>240</v>
      </c>
      <c r="F716" s="160" t="s">
        <v>69</v>
      </c>
      <c r="G716" s="159">
        <v>44</v>
      </c>
      <c r="H716" s="215" t="s">
        <v>106</v>
      </c>
    </row>
    <row r="717" spans="1:8" s="172" customFormat="1" ht="39.4" x14ac:dyDescent="0.45">
      <c r="A717" s="217">
        <v>15</v>
      </c>
      <c r="B717" s="246">
        <v>1</v>
      </c>
      <c r="C717" s="160" t="s">
        <v>39</v>
      </c>
      <c r="D717" s="160" t="s">
        <v>83</v>
      </c>
      <c r="E717" s="216" t="s">
        <v>236</v>
      </c>
      <c r="F717" s="160" t="s">
        <v>69</v>
      </c>
      <c r="G717" s="159">
        <v>14</v>
      </c>
      <c r="H717" s="215" t="s">
        <v>237</v>
      </c>
    </row>
    <row r="718" spans="1:8" s="172" customFormat="1" x14ac:dyDescent="0.45">
      <c r="A718" s="204">
        <v>15</v>
      </c>
      <c r="B718" s="247">
        <v>2</v>
      </c>
      <c r="C718" s="162" t="s">
        <v>39</v>
      </c>
      <c r="D718" s="162" t="s">
        <v>1</v>
      </c>
      <c r="E718" s="163" t="s">
        <v>240</v>
      </c>
      <c r="F718" s="162" t="s">
        <v>69</v>
      </c>
      <c r="G718" s="161">
        <v>44</v>
      </c>
      <c r="H718" s="203" t="s">
        <v>461</v>
      </c>
    </row>
    <row r="719" spans="1:8" s="172" customFormat="1" ht="39.4" x14ac:dyDescent="0.45">
      <c r="A719" s="204">
        <v>15</v>
      </c>
      <c r="B719" s="247">
        <v>2</v>
      </c>
      <c r="C719" s="162" t="s">
        <v>39</v>
      </c>
      <c r="D719" s="162" t="s">
        <v>83</v>
      </c>
      <c r="E719" s="163" t="s">
        <v>238</v>
      </c>
      <c r="F719" s="162" t="s">
        <v>69</v>
      </c>
      <c r="G719" s="161">
        <v>177</v>
      </c>
      <c r="H719" s="203" t="s">
        <v>464</v>
      </c>
    </row>
    <row r="720" spans="1:8" s="172" customFormat="1" ht="26.25" x14ac:dyDescent="0.45">
      <c r="A720" s="204">
        <v>15</v>
      </c>
      <c r="B720" s="247">
        <v>2</v>
      </c>
      <c r="C720" s="162" t="s">
        <v>39</v>
      </c>
      <c r="D720" s="162" t="s">
        <v>137</v>
      </c>
      <c r="E720" s="163" t="s">
        <v>2038</v>
      </c>
      <c r="F720" s="162" t="s">
        <v>81</v>
      </c>
      <c r="G720" s="161">
        <v>128</v>
      </c>
      <c r="H720" s="203" t="s">
        <v>585</v>
      </c>
    </row>
    <row r="721" spans="1:8" s="172" customFormat="1" ht="52.5" x14ac:dyDescent="0.45">
      <c r="A721" s="204">
        <v>15</v>
      </c>
      <c r="B721" s="247">
        <v>2</v>
      </c>
      <c r="C721" s="162" t="s">
        <v>39</v>
      </c>
      <c r="D721" s="162" t="s">
        <v>83</v>
      </c>
      <c r="E721" s="163" t="s">
        <v>465</v>
      </c>
      <c r="F721" s="162" t="s">
        <v>69</v>
      </c>
      <c r="G721" s="161">
        <v>10</v>
      </c>
      <c r="H721" s="203" t="s">
        <v>466</v>
      </c>
    </row>
    <row r="722" spans="1:8" s="172" customFormat="1" x14ac:dyDescent="0.45">
      <c r="A722" s="202">
        <v>15</v>
      </c>
      <c r="B722" s="189">
        <v>3</v>
      </c>
      <c r="C722" s="165" t="s">
        <v>39</v>
      </c>
      <c r="D722" s="165" t="s">
        <v>1</v>
      </c>
      <c r="E722" s="166" t="s">
        <v>240</v>
      </c>
      <c r="F722" s="165" t="s">
        <v>69</v>
      </c>
      <c r="G722" s="164">
        <v>44</v>
      </c>
      <c r="H722" s="188" t="s">
        <v>795</v>
      </c>
    </row>
    <row r="723" spans="1:8" s="172" customFormat="1" ht="26.25" x14ac:dyDescent="0.45">
      <c r="A723" s="202">
        <v>15</v>
      </c>
      <c r="B723" s="189">
        <v>3</v>
      </c>
      <c r="C723" s="165" t="s">
        <v>39</v>
      </c>
      <c r="D723" s="165" t="s">
        <v>1</v>
      </c>
      <c r="E723" s="166" t="s">
        <v>798</v>
      </c>
      <c r="F723" s="165" t="s">
        <v>81</v>
      </c>
      <c r="G723" s="164">
        <v>72</v>
      </c>
      <c r="H723" s="188" t="s">
        <v>1923</v>
      </c>
    </row>
    <row r="724" spans="1:8" s="172" customFormat="1" ht="39.4" x14ac:dyDescent="0.45">
      <c r="A724" s="202">
        <v>15</v>
      </c>
      <c r="B724" s="189">
        <v>3</v>
      </c>
      <c r="C724" s="165" t="s">
        <v>39</v>
      </c>
      <c r="D724" s="165" t="s">
        <v>83</v>
      </c>
      <c r="E724" s="166" t="s">
        <v>800</v>
      </c>
      <c r="F724" s="165" t="s">
        <v>69</v>
      </c>
      <c r="G724" s="164">
        <v>0</v>
      </c>
      <c r="H724" s="188" t="s">
        <v>801</v>
      </c>
    </row>
    <row r="725" spans="1:8" s="172" customFormat="1" ht="39.4" x14ac:dyDescent="0.45">
      <c r="A725" s="202">
        <v>15</v>
      </c>
      <c r="B725" s="189">
        <v>3</v>
      </c>
      <c r="C725" s="165" t="s">
        <v>39</v>
      </c>
      <c r="D725" s="165" t="s">
        <v>83</v>
      </c>
      <c r="E725" s="166" t="s">
        <v>238</v>
      </c>
      <c r="F725" s="165" t="s">
        <v>69</v>
      </c>
      <c r="G725" s="164">
        <v>198</v>
      </c>
      <c r="H725" s="188" t="s">
        <v>796</v>
      </c>
    </row>
    <row r="726" spans="1:8" s="172" customFormat="1" ht="52.5" x14ac:dyDescent="0.45">
      <c r="A726" s="202">
        <v>15</v>
      </c>
      <c r="B726" s="189">
        <v>3</v>
      </c>
      <c r="C726" s="165" t="s">
        <v>39</v>
      </c>
      <c r="D726" s="165" t="s">
        <v>83</v>
      </c>
      <c r="E726" s="166" t="s">
        <v>465</v>
      </c>
      <c r="F726" s="165" t="s">
        <v>69</v>
      </c>
      <c r="G726" s="164">
        <v>11</v>
      </c>
      <c r="H726" s="188" t="s">
        <v>797</v>
      </c>
    </row>
    <row r="727" spans="1:8" s="172" customFormat="1" ht="39.4" x14ac:dyDescent="0.45">
      <c r="A727" s="183">
        <v>15</v>
      </c>
      <c r="B727" s="184">
        <v>4</v>
      </c>
      <c r="C727" s="168" t="s">
        <v>39</v>
      </c>
      <c r="D727" s="168" t="s">
        <v>1</v>
      </c>
      <c r="E727" s="169" t="s">
        <v>1199</v>
      </c>
      <c r="F727" s="168" t="s">
        <v>81</v>
      </c>
      <c r="G727" s="170">
        <v>28</v>
      </c>
      <c r="H727" s="171" t="s">
        <v>1200</v>
      </c>
    </row>
    <row r="728" spans="1:8" s="172" customFormat="1" ht="26.25" x14ac:dyDescent="0.45">
      <c r="A728" s="183">
        <v>15</v>
      </c>
      <c r="B728" s="184">
        <v>4</v>
      </c>
      <c r="C728" s="168" t="s">
        <v>39</v>
      </c>
      <c r="D728" s="168" t="s">
        <v>1</v>
      </c>
      <c r="E728" s="169" t="s">
        <v>1810</v>
      </c>
      <c r="F728" s="168" t="s">
        <v>81</v>
      </c>
      <c r="G728" s="170">
        <v>14</v>
      </c>
      <c r="H728" s="171" t="s">
        <v>1203</v>
      </c>
    </row>
    <row r="729" spans="1:8" s="172" customFormat="1" ht="26.25" x14ac:dyDescent="0.45">
      <c r="A729" s="183">
        <v>15</v>
      </c>
      <c r="B729" s="184">
        <v>4</v>
      </c>
      <c r="C729" s="168" t="s">
        <v>39</v>
      </c>
      <c r="D729" s="168" t="s">
        <v>1</v>
      </c>
      <c r="E729" s="169" t="s">
        <v>1208</v>
      </c>
      <c r="F729" s="168" t="s">
        <v>81</v>
      </c>
      <c r="G729" s="170">
        <v>85</v>
      </c>
      <c r="H729" s="171" t="s">
        <v>1209</v>
      </c>
    </row>
    <row r="730" spans="1:8" s="172" customFormat="1" ht="39.4" x14ac:dyDescent="0.45">
      <c r="A730" s="183">
        <v>15</v>
      </c>
      <c r="B730" s="184">
        <v>4</v>
      </c>
      <c r="C730" s="168" t="s">
        <v>39</v>
      </c>
      <c r="D730" s="168" t="s">
        <v>83</v>
      </c>
      <c r="E730" s="169" t="s">
        <v>1210</v>
      </c>
      <c r="F730" s="168" t="s">
        <v>81</v>
      </c>
      <c r="G730" s="170">
        <v>93</v>
      </c>
      <c r="H730" s="171" t="s">
        <v>1514</v>
      </c>
    </row>
    <row r="731" spans="1:8" s="172" customFormat="1" ht="39.4" x14ac:dyDescent="0.45">
      <c r="A731" s="183">
        <v>15</v>
      </c>
      <c r="B731" s="184">
        <v>4</v>
      </c>
      <c r="C731" s="168" t="s">
        <v>39</v>
      </c>
      <c r="D731" s="168" t="s">
        <v>83</v>
      </c>
      <c r="E731" s="169" t="s">
        <v>1811</v>
      </c>
      <c r="F731" s="168" t="s">
        <v>69</v>
      </c>
      <c r="G731" s="170">
        <v>200</v>
      </c>
      <c r="H731" s="171" t="s">
        <v>1198</v>
      </c>
    </row>
    <row r="732" spans="1:8" s="172" customFormat="1" ht="52.5" x14ac:dyDescent="0.45">
      <c r="A732" s="183">
        <v>15</v>
      </c>
      <c r="B732" s="184">
        <v>4</v>
      </c>
      <c r="C732" s="168" t="s">
        <v>39</v>
      </c>
      <c r="D732" s="168" t="s">
        <v>83</v>
      </c>
      <c r="E732" s="169" t="s">
        <v>465</v>
      </c>
      <c r="F732" s="168" t="s">
        <v>69</v>
      </c>
      <c r="G732" s="170">
        <v>11</v>
      </c>
      <c r="H732" s="171" t="s">
        <v>1201</v>
      </c>
    </row>
    <row r="733" spans="1:8" s="172" customFormat="1" ht="39.4" x14ac:dyDescent="0.45">
      <c r="A733" s="183">
        <v>15</v>
      </c>
      <c r="B733" s="184">
        <v>4</v>
      </c>
      <c r="C733" s="168" t="s">
        <v>39</v>
      </c>
      <c r="D733" s="168" t="s">
        <v>159</v>
      </c>
      <c r="E733" s="169" t="s">
        <v>1809</v>
      </c>
      <c r="F733" s="168" t="s">
        <v>69</v>
      </c>
      <c r="G733" s="170">
        <v>30</v>
      </c>
      <c r="H733" s="171" t="s">
        <v>1207</v>
      </c>
    </row>
    <row r="734" spans="1:8" s="172" customFormat="1" ht="91.9" x14ac:dyDescent="0.45">
      <c r="A734" s="183">
        <v>15</v>
      </c>
      <c r="B734" s="184">
        <v>4</v>
      </c>
      <c r="C734" s="168" t="s">
        <v>39</v>
      </c>
      <c r="D734" s="168" t="s">
        <v>1</v>
      </c>
      <c r="E734" s="169" t="s">
        <v>1195</v>
      </c>
      <c r="F734" s="168" t="s">
        <v>81</v>
      </c>
      <c r="G734" s="170">
        <v>33</v>
      </c>
      <c r="H734" s="171" t="s">
        <v>1808</v>
      </c>
    </row>
    <row r="735" spans="1:8" s="172" customFormat="1" ht="39.4" x14ac:dyDescent="0.45">
      <c r="A735" s="183">
        <v>15</v>
      </c>
      <c r="B735" s="184">
        <v>4</v>
      </c>
      <c r="C735" s="168" t="s">
        <v>39</v>
      </c>
      <c r="D735" s="168" t="s">
        <v>1</v>
      </c>
      <c r="E735" s="169" t="s">
        <v>1204</v>
      </c>
      <c r="F735" s="168" t="s">
        <v>81</v>
      </c>
      <c r="G735" s="170">
        <v>70</v>
      </c>
      <c r="H735" s="171" t="s">
        <v>1205</v>
      </c>
    </row>
    <row r="736" spans="1:8" s="172" customFormat="1" ht="39.4" x14ac:dyDescent="0.45">
      <c r="A736" s="217">
        <v>2</v>
      </c>
      <c r="B736" s="246">
        <v>1</v>
      </c>
      <c r="C736" s="160" t="s">
        <v>26</v>
      </c>
      <c r="D736" s="214" t="s">
        <v>1</v>
      </c>
      <c r="E736" s="212" t="s">
        <v>86</v>
      </c>
      <c r="F736" s="212" t="s">
        <v>69</v>
      </c>
      <c r="G736" s="219">
        <v>18</v>
      </c>
      <c r="H736" s="211" t="s">
        <v>87</v>
      </c>
    </row>
    <row r="737" spans="1:8" s="172" customFormat="1" ht="26.25" x14ac:dyDescent="0.45">
      <c r="A737" s="217">
        <v>2</v>
      </c>
      <c r="B737" s="246">
        <v>1</v>
      </c>
      <c r="C737" s="160" t="s">
        <v>26</v>
      </c>
      <c r="D737" s="214" t="s">
        <v>1</v>
      </c>
      <c r="E737" s="212" t="s">
        <v>71</v>
      </c>
      <c r="F737" s="212" t="s">
        <v>69</v>
      </c>
      <c r="G737" s="219">
        <v>60</v>
      </c>
      <c r="H737" s="211" t="s">
        <v>72</v>
      </c>
    </row>
    <row r="738" spans="1:8" s="172" customFormat="1" ht="26.25" x14ac:dyDescent="0.45">
      <c r="A738" s="217">
        <v>2</v>
      </c>
      <c r="B738" s="246">
        <v>1</v>
      </c>
      <c r="C738" s="160" t="s">
        <v>26</v>
      </c>
      <c r="D738" s="214" t="s">
        <v>1</v>
      </c>
      <c r="E738" s="212" t="s">
        <v>73</v>
      </c>
      <c r="F738" s="212" t="s">
        <v>69</v>
      </c>
      <c r="G738" s="219">
        <v>7</v>
      </c>
      <c r="H738" s="211" t="s">
        <v>74</v>
      </c>
    </row>
    <row r="739" spans="1:8" s="172" customFormat="1" ht="26.25" x14ac:dyDescent="0.45">
      <c r="A739" s="217">
        <v>2</v>
      </c>
      <c r="B739" s="246">
        <v>1</v>
      </c>
      <c r="C739" s="160" t="s">
        <v>26</v>
      </c>
      <c r="D739" s="214" t="s">
        <v>1</v>
      </c>
      <c r="E739" s="212" t="s">
        <v>75</v>
      </c>
      <c r="F739" s="212" t="s">
        <v>69</v>
      </c>
      <c r="G739" s="219">
        <v>33</v>
      </c>
      <c r="H739" s="211" t="s">
        <v>76</v>
      </c>
    </row>
    <row r="740" spans="1:8" s="172" customFormat="1" ht="26.25" x14ac:dyDescent="0.45">
      <c r="A740" s="217">
        <v>2</v>
      </c>
      <c r="B740" s="246">
        <v>1</v>
      </c>
      <c r="C740" s="160" t="s">
        <v>26</v>
      </c>
      <c r="D740" s="214" t="s">
        <v>1</v>
      </c>
      <c r="E740" s="212" t="s">
        <v>77</v>
      </c>
      <c r="F740" s="212" t="s">
        <v>69</v>
      </c>
      <c r="G740" s="219">
        <v>8</v>
      </c>
      <c r="H740" s="211" t="s">
        <v>76</v>
      </c>
    </row>
    <row r="741" spans="1:8" s="172" customFormat="1" ht="26.25" x14ac:dyDescent="0.45">
      <c r="A741" s="217">
        <v>2</v>
      </c>
      <c r="B741" s="246">
        <v>1</v>
      </c>
      <c r="C741" s="160" t="s">
        <v>26</v>
      </c>
      <c r="D741" s="214" t="s">
        <v>1</v>
      </c>
      <c r="E741" s="212" t="s">
        <v>78</v>
      </c>
      <c r="F741" s="212" t="s">
        <v>69</v>
      </c>
      <c r="G741" s="219">
        <v>20</v>
      </c>
      <c r="H741" s="211" t="s">
        <v>76</v>
      </c>
    </row>
    <row r="742" spans="1:8" s="172" customFormat="1" ht="26.25" x14ac:dyDescent="0.45">
      <c r="A742" s="217">
        <v>2</v>
      </c>
      <c r="B742" s="246">
        <v>1</v>
      </c>
      <c r="C742" s="160" t="s">
        <v>26</v>
      </c>
      <c r="D742" s="214" t="s">
        <v>1</v>
      </c>
      <c r="E742" s="212" t="s">
        <v>79</v>
      </c>
      <c r="F742" s="212" t="s">
        <v>69</v>
      </c>
      <c r="G742" s="219">
        <v>20</v>
      </c>
      <c r="H742" s="211" t="s">
        <v>76</v>
      </c>
    </row>
    <row r="743" spans="1:8" s="172" customFormat="1" ht="26.25" x14ac:dyDescent="0.45">
      <c r="A743" s="217">
        <v>2</v>
      </c>
      <c r="B743" s="246">
        <v>1</v>
      </c>
      <c r="C743" s="160" t="s">
        <v>26</v>
      </c>
      <c r="D743" s="214" t="s">
        <v>83</v>
      </c>
      <c r="E743" s="212" t="s">
        <v>90</v>
      </c>
      <c r="F743" s="212" t="s">
        <v>69</v>
      </c>
      <c r="G743" s="219">
        <v>5</v>
      </c>
      <c r="H743" s="211" t="s">
        <v>91</v>
      </c>
    </row>
    <row r="744" spans="1:8" s="172" customFormat="1" ht="39.4" x14ac:dyDescent="0.45">
      <c r="A744" s="217">
        <v>2</v>
      </c>
      <c r="B744" s="246">
        <v>1</v>
      </c>
      <c r="C744" s="160" t="s">
        <v>26</v>
      </c>
      <c r="D744" s="214" t="s">
        <v>83</v>
      </c>
      <c r="E744" s="212" t="s">
        <v>84</v>
      </c>
      <c r="F744" s="212" t="s">
        <v>81</v>
      </c>
      <c r="G744" s="219">
        <v>134</v>
      </c>
      <c r="H744" s="211" t="s">
        <v>85</v>
      </c>
    </row>
    <row r="745" spans="1:8" s="172" customFormat="1" ht="39.4" x14ac:dyDescent="0.45">
      <c r="A745" s="217">
        <v>2</v>
      </c>
      <c r="B745" s="246">
        <v>1</v>
      </c>
      <c r="C745" s="160" t="s">
        <v>26</v>
      </c>
      <c r="D745" s="214" t="s">
        <v>0</v>
      </c>
      <c r="E745" s="212" t="s">
        <v>80</v>
      </c>
      <c r="F745" s="212" t="s">
        <v>81</v>
      </c>
      <c r="G745" s="219">
        <v>94</v>
      </c>
      <c r="H745" s="211" t="s">
        <v>82</v>
      </c>
    </row>
    <row r="746" spans="1:8" s="172" customFormat="1" ht="26.25" x14ac:dyDescent="0.45">
      <c r="A746" s="217">
        <v>2</v>
      </c>
      <c r="B746" s="246">
        <v>1</v>
      </c>
      <c r="C746" s="160" t="s">
        <v>26</v>
      </c>
      <c r="D746" s="214" t="s">
        <v>1</v>
      </c>
      <c r="E746" s="212" t="s">
        <v>88</v>
      </c>
      <c r="F746" s="212" t="s">
        <v>69</v>
      </c>
      <c r="G746" s="219">
        <v>13</v>
      </c>
      <c r="H746" s="211" t="s">
        <v>89</v>
      </c>
    </row>
    <row r="747" spans="1:8" s="172" customFormat="1" ht="39.4" x14ac:dyDescent="0.45">
      <c r="A747" s="204">
        <v>2</v>
      </c>
      <c r="B747" s="247">
        <v>2</v>
      </c>
      <c r="C747" s="162" t="s">
        <v>26</v>
      </c>
      <c r="D747" s="162" t="s">
        <v>1</v>
      </c>
      <c r="E747" s="163" t="s">
        <v>1629</v>
      </c>
      <c r="F747" s="162" t="s">
        <v>81</v>
      </c>
      <c r="G747" s="161">
        <v>11</v>
      </c>
      <c r="H747" s="203" t="s">
        <v>76</v>
      </c>
    </row>
    <row r="748" spans="1:8" s="172" customFormat="1" ht="26.25" x14ac:dyDescent="0.45">
      <c r="A748" s="204">
        <v>2</v>
      </c>
      <c r="B748" s="247">
        <v>2</v>
      </c>
      <c r="C748" s="162" t="s">
        <v>26</v>
      </c>
      <c r="D748" s="162" t="s">
        <v>1</v>
      </c>
      <c r="E748" s="163" t="s">
        <v>1630</v>
      </c>
      <c r="F748" s="162" t="s">
        <v>81</v>
      </c>
      <c r="G748" s="161">
        <v>82</v>
      </c>
      <c r="H748" s="203" t="s">
        <v>76</v>
      </c>
    </row>
    <row r="749" spans="1:8" s="172" customFormat="1" ht="39.4" x14ac:dyDescent="0.45">
      <c r="A749" s="204">
        <v>2</v>
      </c>
      <c r="B749" s="247">
        <v>2</v>
      </c>
      <c r="C749" s="162" t="s">
        <v>26</v>
      </c>
      <c r="D749" s="162" t="s">
        <v>0</v>
      </c>
      <c r="E749" s="163" t="s">
        <v>395</v>
      </c>
      <c r="F749" s="162" t="s">
        <v>81</v>
      </c>
      <c r="G749" s="161">
        <v>25</v>
      </c>
      <c r="H749" s="203" t="s">
        <v>396</v>
      </c>
    </row>
    <row r="750" spans="1:8" s="172" customFormat="1" ht="26.25" x14ac:dyDescent="0.45">
      <c r="A750" s="204">
        <v>2</v>
      </c>
      <c r="B750" s="247">
        <v>2</v>
      </c>
      <c r="C750" s="162" t="s">
        <v>26</v>
      </c>
      <c r="D750" s="162" t="s">
        <v>83</v>
      </c>
      <c r="E750" s="163" t="s">
        <v>1631</v>
      </c>
      <c r="F750" s="162" t="s">
        <v>69</v>
      </c>
      <c r="G750" s="161">
        <v>4</v>
      </c>
      <c r="H750" s="203" t="s">
        <v>91</v>
      </c>
    </row>
    <row r="751" spans="1:8" s="172" customFormat="1" ht="26.25" x14ac:dyDescent="0.45">
      <c r="A751" s="204">
        <v>2</v>
      </c>
      <c r="B751" s="247">
        <v>2</v>
      </c>
      <c r="C751" s="162" t="s">
        <v>26</v>
      </c>
      <c r="D751" s="162" t="s">
        <v>83</v>
      </c>
      <c r="E751" s="163" t="s">
        <v>1632</v>
      </c>
      <c r="F751" s="162" t="s">
        <v>81</v>
      </c>
      <c r="G751" s="161">
        <v>3</v>
      </c>
      <c r="H751" s="203" t="s">
        <v>1633</v>
      </c>
    </row>
    <row r="752" spans="1:8" s="172" customFormat="1" ht="39.4" x14ac:dyDescent="0.45">
      <c r="A752" s="204">
        <v>2</v>
      </c>
      <c r="B752" s="247">
        <v>2</v>
      </c>
      <c r="C752" s="162" t="s">
        <v>26</v>
      </c>
      <c r="D752" s="162" t="s">
        <v>83</v>
      </c>
      <c r="E752" s="163" t="s">
        <v>398</v>
      </c>
      <c r="F752" s="162" t="s">
        <v>69</v>
      </c>
      <c r="G752" s="161">
        <v>29</v>
      </c>
      <c r="H752" s="203" t="s">
        <v>1634</v>
      </c>
    </row>
    <row r="753" spans="1:8" s="172" customFormat="1" ht="39.4" x14ac:dyDescent="0.45">
      <c r="A753" s="204">
        <v>2</v>
      </c>
      <c r="B753" s="247">
        <v>2</v>
      </c>
      <c r="C753" s="162" t="s">
        <v>26</v>
      </c>
      <c r="D753" s="162" t="s">
        <v>0</v>
      </c>
      <c r="E753" s="163" t="s">
        <v>1635</v>
      </c>
      <c r="F753" s="162" t="s">
        <v>81</v>
      </c>
      <c r="G753" s="161">
        <v>4</v>
      </c>
      <c r="H753" s="203" t="s">
        <v>1636</v>
      </c>
    </row>
    <row r="754" spans="1:8" s="172" customFormat="1" ht="26.25" x14ac:dyDescent="0.45">
      <c r="A754" s="204">
        <v>2</v>
      </c>
      <c r="B754" s="247">
        <v>2</v>
      </c>
      <c r="C754" s="162" t="s">
        <v>26</v>
      </c>
      <c r="D754" s="162" t="s">
        <v>0</v>
      </c>
      <c r="E754" s="163" t="s">
        <v>1637</v>
      </c>
      <c r="F754" s="162" t="s">
        <v>81</v>
      </c>
      <c r="G754" s="161">
        <v>5</v>
      </c>
      <c r="H754" s="203" t="s">
        <v>1638</v>
      </c>
    </row>
    <row r="755" spans="1:8" s="172" customFormat="1" ht="39.4" x14ac:dyDescent="0.45">
      <c r="A755" s="204">
        <v>2</v>
      </c>
      <c r="B755" s="247">
        <v>2</v>
      </c>
      <c r="C755" s="162" t="s">
        <v>26</v>
      </c>
      <c r="D755" s="162" t="s">
        <v>83</v>
      </c>
      <c r="E755" s="163" t="s">
        <v>1639</v>
      </c>
      <c r="F755" s="162" t="s">
        <v>81</v>
      </c>
      <c r="G755" s="161">
        <v>3</v>
      </c>
      <c r="H755" s="203" t="s">
        <v>1640</v>
      </c>
    </row>
    <row r="756" spans="1:8" s="172" customFormat="1" ht="39.4" x14ac:dyDescent="0.45">
      <c r="A756" s="204">
        <v>2</v>
      </c>
      <c r="B756" s="247">
        <v>2</v>
      </c>
      <c r="C756" s="162" t="s">
        <v>26</v>
      </c>
      <c r="D756" s="162" t="s">
        <v>1</v>
      </c>
      <c r="E756" s="163" t="s">
        <v>1641</v>
      </c>
      <c r="F756" s="162" t="s">
        <v>81</v>
      </c>
      <c r="G756" s="161">
        <v>6</v>
      </c>
      <c r="H756" s="203" t="s">
        <v>1642</v>
      </c>
    </row>
    <row r="757" spans="1:8" s="172" customFormat="1" ht="26.25" x14ac:dyDescent="0.45">
      <c r="A757" s="204">
        <v>2</v>
      </c>
      <c r="B757" s="247">
        <v>2</v>
      </c>
      <c r="C757" s="162" t="s">
        <v>26</v>
      </c>
      <c r="D757" s="162" t="s">
        <v>83</v>
      </c>
      <c r="E757" s="163" t="s">
        <v>1643</v>
      </c>
      <c r="F757" s="162" t="s">
        <v>81</v>
      </c>
      <c r="G757" s="161">
        <v>11</v>
      </c>
      <c r="H757" s="203" t="s">
        <v>1644</v>
      </c>
    </row>
    <row r="758" spans="1:8" s="172" customFormat="1" ht="26.25" x14ac:dyDescent="0.45">
      <c r="A758" s="204">
        <v>2</v>
      </c>
      <c r="B758" s="247">
        <v>2</v>
      </c>
      <c r="C758" s="162" t="s">
        <v>26</v>
      </c>
      <c r="D758" s="162" t="s">
        <v>1</v>
      </c>
      <c r="E758" s="163" t="s">
        <v>397</v>
      </c>
      <c r="F758" s="162" t="s">
        <v>69</v>
      </c>
      <c r="G758" s="161">
        <v>15</v>
      </c>
      <c r="H758" s="203" t="s">
        <v>89</v>
      </c>
    </row>
    <row r="759" spans="1:8" s="172" customFormat="1" ht="26.25" x14ac:dyDescent="0.45">
      <c r="A759" s="202">
        <v>2</v>
      </c>
      <c r="B759" s="189">
        <v>3</v>
      </c>
      <c r="C759" s="165" t="s">
        <v>26</v>
      </c>
      <c r="D759" s="165" t="s">
        <v>1</v>
      </c>
      <c r="E759" s="166" t="s">
        <v>1001</v>
      </c>
      <c r="F759" s="165" t="s">
        <v>81</v>
      </c>
      <c r="G759" s="164">
        <v>54</v>
      </c>
      <c r="H759" s="188" t="s">
        <v>1002</v>
      </c>
    </row>
    <row r="760" spans="1:8" s="172" customFormat="1" ht="26.25" x14ac:dyDescent="0.45">
      <c r="A760" s="202">
        <v>2</v>
      </c>
      <c r="B760" s="189">
        <v>3</v>
      </c>
      <c r="C760" s="165" t="s">
        <v>26</v>
      </c>
      <c r="D760" s="165" t="s">
        <v>1</v>
      </c>
      <c r="E760" s="166" t="s">
        <v>1645</v>
      </c>
      <c r="F760" s="165" t="s">
        <v>81</v>
      </c>
      <c r="G760" s="164">
        <v>20</v>
      </c>
      <c r="H760" s="188" t="s">
        <v>76</v>
      </c>
    </row>
    <row r="761" spans="1:8" s="172" customFormat="1" ht="39.4" x14ac:dyDescent="0.45">
      <c r="A761" s="202">
        <v>2</v>
      </c>
      <c r="B761" s="189">
        <v>3</v>
      </c>
      <c r="C761" s="165" t="s">
        <v>26</v>
      </c>
      <c r="D761" s="165" t="s">
        <v>0</v>
      </c>
      <c r="E761" s="166" t="s">
        <v>1004</v>
      </c>
      <c r="F761" s="165" t="s">
        <v>81</v>
      </c>
      <c r="G761" s="164">
        <v>28</v>
      </c>
      <c r="H761" s="188" t="s">
        <v>396</v>
      </c>
    </row>
    <row r="762" spans="1:8" s="172" customFormat="1" ht="26.25" x14ac:dyDescent="0.45">
      <c r="A762" s="202">
        <v>2</v>
      </c>
      <c r="B762" s="189">
        <v>3</v>
      </c>
      <c r="C762" s="165" t="s">
        <v>26</v>
      </c>
      <c r="D762" s="165" t="s">
        <v>83</v>
      </c>
      <c r="E762" s="166" t="s">
        <v>1631</v>
      </c>
      <c r="F762" s="165" t="s">
        <v>69</v>
      </c>
      <c r="G762" s="164">
        <v>4</v>
      </c>
      <c r="H762" s="188" t="s">
        <v>91</v>
      </c>
    </row>
    <row r="763" spans="1:8" s="172" customFormat="1" ht="26.25" x14ac:dyDescent="0.45">
      <c r="A763" s="202">
        <v>2</v>
      </c>
      <c r="B763" s="189">
        <v>3</v>
      </c>
      <c r="C763" s="165" t="s">
        <v>26</v>
      </c>
      <c r="D763" s="165" t="s">
        <v>83</v>
      </c>
      <c r="E763" s="166" t="s">
        <v>1646</v>
      </c>
      <c r="F763" s="165" t="s">
        <v>81</v>
      </c>
      <c r="G763" s="164">
        <v>12</v>
      </c>
      <c r="H763" s="188" t="s">
        <v>1647</v>
      </c>
    </row>
    <row r="764" spans="1:8" s="172" customFormat="1" ht="26.25" x14ac:dyDescent="0.45">
      <c r="A764" s="202">
        <v>2</v>
      </c>
      <c r="B764" s="189">
        <v>3</v>
      </c>
      <c r="C764" s="165" t="s">
        <v>26</v>
      </c>
      <c r="D764" s="165" t="s">
        <v>83</v>
      </c>
      <c r="E764" s="166" t="s">
        <v>1648</v>
      </c>
      <c r="F764" s="165" t="s">
        <v>81</v>
      </c>
      <c r="G764" s="164">
        <v>32</v>
      </c>
      <c r="H764" s="188" t="s">
        <v>1649</v>
      </c>
    </row>
    <row r="765" spans="1:8" s="172" customFormat="1" ht="26.25" x14ac:dyDescent="0.45">
      <c r="A765" s="202">
        <v>2</v>
      </c>
      <c r="B765" s="189">
        <v>3</v>
      </c>
      <c r="C765" s="165" t="s">
        <v>26</v>
      </c>
      <c r="D765" s="165" t="s">
        <v>0</v>
      </c>
      <c r="E765" s="166" t="s">
        <v>1650</v>
      </c>
      <c r="F765" s="165" t="s">
        <v>81</v>
      </c>
      <c r="G765" s="164">
        <v>16</v>
      </c>
      <c r="H765" s="188" t="s">
        <v>1649</v>
      </c>
    </row>
    <row r="766" spans="1:8" s="172" customFormat="1" ht="39.4" x14ac:dyDescent="0.45">
      <c r="A766" s="202">
        <v>2</v>
      </c>
      <c r="B766" s="164">
        <v>3</v>
      </c>
      <c r="C766" s="165" t="s">
        <v>26</v>
      </c>
      <c r="D766" s="165" t="s">
        <v>1</v>
      </c>
      <c r="E766" s="166" t="s">
        <v>1651</v>
      </c>
      <c r="F766" s="165" t="s">
        <v>81</v>
      </c>
      <c r="G766" s="164">
        <v>4</v>
      </c>
      <c r="H766" s="188" t="s">
        <v>1642</v>
      </c>
    </row>
    <row r="767" spans="1:8" s="172" customFormat="1" ht="26.25" x14ac:dyDescent="0.45">
      <c r="A767" s="202">
        <v>2</v>
      </c>
      <c r="B767" s="164">
        <v>3</v>
      </c>
      <c r="C767" s="165" t="s">
        <v>26</v>
      </c>
      <c r="D767" s="165" t="s">
        <v>1</v>
      </c>
      <c r="E767" s="166" t="s">
        <v>1003</v>
      </c>
      <c r="F767" s="165" t="s">
        <v>69</v>
      </c>
      <c r="G767" s="164">
        <v>11</v>
      </c>
      <c r="H767" s="188" t="s">
        <v>89</v>
      </c>
    </row>
    <row r="768" spans="1:8" s="172" customFormat="1" ht="39.4" x14ac:dyDescent="0.45">
      <c r="A768" s="202">
        <v>2</v>
      </c>
      <c r="B768" s="164">
        <v>3</v>
      </c>
      <c r="C768" s="165" t="s">
        <v>26</v>
      </c>
      <c r="D768" s="165" t="s">
        <v>83</v>
      </c>
      <c r="E768" s="166" t="s">
        <v>398</v>
      </c>
      <c r="F768" s="165" t="s">
        <v>69</v>
      </c>
      <c r="G768" s="164">
        <v>54</v>
      </c>
      <c r="H768" s="188" t="s">
        <v>1634</v>
      </c>
    </row>
    <row r="769" spans="1:8" s="172" customFormat="1" ht="26.25" x14ac:dyDescent="0.45">
      <c r="A769" s="183">
        <v>2</v>
      </c>
      <c r="B769" s="167">
        <v>4</v>
      </c>
      <c r="C769" s="168" t="s">
        <v>26</v>
      </c>
      <c r="D769" s="168" t="s">
        <v>1</v>
      </c>
      <c r="E769" s="169" t="s">
        <v>1652</v>
      </c>
      <c r="F769" s="168" t="s">
        <v>81</v>
      </c>
      <c r="G769" s="170">
        <v>14</v>
      </c>
      <c r="H769" s="171" t="s">
        <v>76</v>
      </c>
    </row>
    <row r="770" spans="1:8" s="172" customFormat="1" ht="26.25" x14ac:dyDescent="0.45">
      <c r="A770" s="183">
        <v>2</v>
      </c>
      <c r="B770" s="167">
        <v>4</v>
      </c>
      <c r="C770" s="168" t="s">
        <v>26</v>
      </c>
      <c r="D770" s="168" t="s">
        <v>1</v>
      </c>
      <c r="E770" s="169" t="s">
        <v>1076</v>
      </c>
      <c r="F770" s="168" t="s">
        <v>81</v>
      </c>
      <c r="G770" s="170">
        <v>26</v>
      </c>
      <c r="H770" s="171" t="s">
        <v>1077</v>
      </c>
    </row>
    <row r="771" spans="1:8" s="172" customFormat="1" ht="39.4" x14ac:dyDescent="0.45">
      <c r="A771" s="183">
        <v>2</v>
      </c>
      <c r="B771" s="167">
        <v>4</v>
      </c>
      <c r="C771" s="168" t="s">
        <v>26</v>
      </c>
      <c r="D771" s="168" t="s">
        <v>1</v>
      </c>
      <c r="E771" s="169" t="s">
        <v>1653</v>
      </c>
      <c r="F771" s="168" t="s">
        <v>81</v>
      </c>
      <c r="G771" s="170">
        <v>22</v>
      </c>
      <c r="H771" s="171" t="s">
        <v>1654</v>
      </c>
    </row>
    <row r="772" spans="1:8" s="172" customFormat="1" ht="26.25" x14ac:dyDescent="0.45">
      <c r="A772" s="183">
        <v>2</v>
      </c>
      <c r="B772" s="167">
        <v>4</v>
      </c>
      <c r="C772" s="168" t="s">
        <v>26</v>
      </c>
      <c r="D772" s="168" t="s">
        <v>83</v>
      </c>
      <c r="E772" s="169" t="s">
        <v>1631</v>
      </c>
      <c r="F772" s="168" t="s">
        <v>69</v>
      </c>
      <c r="G772" s="170">
        <v>4</v>
      </c>
      <c r="H772" s="171" t="s">
        <v>91</v>
      </c>
    </row>
    <row r="773" spans="1:8" s="172" customFormat="1" ht="26.25" x14ac:dyDescent="0.45">
      <c r="A773" s="183">
        <v>2</v>
      </c>
      <c r="B773" s="167">
        <v>4</v>
      </c>
      <c r="C773" s="168" t="s">
        <v>26</v>
      </c>
      <c r="D773" s="168" t="s">
        <v>83</v>
      </c>
      <c r="E773" s="169" t="s">
        <v>1655</v>
      </c>
      <c r="F773" s="168" t="s">
        <v>81</v>
      </c>
      <c r="G773" s="170">
        <v>27</v>
      </c>
      <c r="H773" s="171" t="s">
        <v>1649</v>
      </c>
    </row>
    <row r="774" spans="1:8" s="172" customFormat="1" ht="39.4" x14ac:dyDescent="0.45">
      <c r="A774" s="183">
        <v>2</v>
      </c>
      <c r="B774" s="167">
        <v>4</v>
      </c>
      <c r="C774" s="168" t="s">
        <v>26</v>
      </c>
      <c r="D774" s="168" t="s">
        <v>83</v>
      </c>
      <c r="E774" s="169" t="s">
        <v>1656</v>
      </c>
      <c r="F774" s="168" t="s">
        <v>81</v>
      </c>
      <c r="G774" s="170">
        <v>7</v>
      </c>
      <c r="H774" s="171" t="s">
        <v>1657</v>
      </c>
    </row>
    <row r="775" spans="1:8" s="172" customFormat="1" ht="26.25" x14ac:dyDescent="0.45">
      <c r="A775" s="183">
        <v>2</v>
      </c>
      <c r="B775" s="167">
        <v>4</v>
      </c>
      <c r="C775" s="168" t="s">
        <v>26</v>
      </c>
      <c r="D775" s="168" t="s">
        <v>83</v>
      </c>
      <c r="E775" s="169" t="s">
        <v>1658</v>
      </c>
      <c r="F775" s="168" t="s">
        <v>81</v>
      </c>
      <c r="G775" s="170">
        <v>13</v>
      </c>
      <c r="H775" s="171" t="s">
        <v>1659</v>
      </c>
    </row>
    <row r="776" spans="1:8" s="172" customFormat="1" ht="26.25" x14ac:dyDescent="0.45">
      <c r="A776" s="183">
        <v>2</v>
      </c>
      <c r="B776" s="167">
        <v>4</v>
      </c>
      <c r="C776" s="168" t="s">
        <v>26</v>
      </c>
      <c r="D776" s="168" t="s">
        <v>0</v>
      </c>
      <c r="E776" s="169" t="s">
        <v>1660</v>
      </c>
      <c r="F776" s="168" t="s">
        <v>81</v>
      </c>
      <c r="G776" s="170">
        <v>13</v>
      </c>
      <c r="H776" s="171" t="s">
        <v>1649</v>
      </c>
    </row>
    <row r="777" spans="1:8" s="172" customFormat="1" ht="39.4" x14ac:dyDescent="0.45">
      <c r="A777" s="183">
        <v>2</v>
      </c>
      <c r="B777" s="167">
        <v>4</v>
      </c>
      <c r="C777" s="168" t="s">
        <v>26</v>
      </c>
      <c r="D777" s="168" t="s">
        <v>0</v>
      </c>
      <c r="E777" s="169" t="s">
        <v>1661</v>
      </c>
      <c r="F777" s="168" t="s">
        <v>81</v>
      </c>
      <c r="G777" s="170">
        <v>7</v>
      </c>
      <c r="H777" s="171" t="s">
        <v>1662</v>
      </c>
    </row>
    <row r="778" spans="1:8" s="172" customFormat="1" ht="39.4" x14ac:dyDescent="0.45">
      <c r="A778" s="183">
        <v>2</v>
      </c>
      <c r="B778" s="167">
        <v>4</v>
      </c>
      <c r="C778" s="168" t="s">
        <v>26</v>
      </c>
      <c r="D778" s="168" t="s">
        <v>1</v>
      </c>
      <c r="E778" s="169" t="s">
        <v>1663</v>
      </c>
      <c r="F778" s="168" t="s">
        <v>81</v>
      </c>
      <c r="G778" s="170">
        <v>10</v>
      </c>
      <c r="H778" s="171" t="s">
        <v>1664</v>
      </c>
    </row>
    <row r="779" spans="1:8" s="172" customFormat="1" ht="26.25" x14ac:dyDescent="0.45">
      <c r="A779" s="183">
        <v>2</v>
      </c>
      <c r="B779" s="167">
        <v>4</v>
      </c>
      <c r="C779" s="168" t="s">
        <v>26</v>
      </c>
      <c r="D779" s="168" t="s">
        <v>1</v>
      </c>
      <c r="E779" s="169" t="s">
        <v>1665</v>
      </c>
      <c r="F779" s="168" t="s">
        <v>69</v>
      </c>
      <c r="G779" s="170">
        <v>20</v>
      </c>
      <c r="H779" s="171" t="s">
        <v>89</v>
      </c>
    </row>
    <row r="780" spans="1:8" s="172" customFormat="1" ht="39.4" x14ac:dyDescent="0.45">
      <c r="A780" s="183">
        <v>2</v>
      </c>
      <c r="B780" s="167">
        <v>4</v>
      </c>
      <c r="C780" s="168" t="s">
        <v>26</v>
      </c>
      <c r="D780" s="168" t="s">
        <v>83</v>
      </c>
      <c r="E780" s="169" t="s">
        <v>398</v>
      </c>
      <c r="F780" s="168" t="s">
        <v>69</v>
      </c>
      <c r="G780" s="170">
        <v>52</v>
      </c>
      <c r="H780" s="171" t="s">
        <v>1634</v>
      </c>
    </row>
    <row r="781" spans="1:8" s="172" customFormat="1" ht="39.4" x14ac:dyDescent="0.45">
      <c r="A781" s="217">
        <v>21</v>
      </c>
      <c r="B781" s="159">
        <v>1</v>
      </c>
      <c r="C781" s="160" t="s">
        <v>45</v>
      </c>
      <c r="D781" s="160" t="s">
        <v>1</v>
      </c>
      <c r="E781" s="216" t="s">
        <v>2080</v>
      </c>
      <c r="F781" s="160" t="s">
        <v>81</v>
      </c>
      <c r="G781" s="159">
        <v>240</v>
      </c>
      <c r="H781" s="215" t="s">
        <v>2079</v>
      </c>
    </row>
    <row r="782" spans="1:8" s="172" customFormat="1" ht="26.25" x14ac:dyDescent="0.45">
      <c r="A782" s="217">
        <v>21</v>
      </c>
      <c r="B782" s="159">
        <v>1</v>
      </c>
      <c r="C782" s="160" t="s">
        <v>45</v>
      </c>
      <c r="D782" s="160" t="s">
        <v>0</v>
      </c>
      <c r="E782" s="216" t="s">
        <v>2082</v>
      </c>
      <c r="F782" s="160" t="s">
        <v>81</v>
      </c>
      <c r="G782" s="159">
        <v>2</v>
      </c>
      <c r="H782" s="215" t="s">
        <v>2083</v>
      </c>
    </row>
    <row r="783" spans="1:8" s="172" customFormat="1" ht="26.25" x14ac:dyDescent="0.45">
      <c r="A783" s="217">
        <v>21</v>
      </c>
      <c r="B783" s="159">
        <v>1</v>
      </c>
      <c r="C783" s="160" t="s">
        <v>45</v>
      </c>
      <c r="D783" s="160" t="s">
        <v>0</v>
      </c>
      <c r="E783" s="216" t="s">
        <v>2082</v>
      </c>
      <c r="F783" s="160" t="s">
        <v>81</v>
      </c>
      <c r="G783" s="159">
        <v>3</v>
      </c>
      <c r="H783" s="215" t="s">
        <v>2081</v>
      </c>
    </row>
    <row r="784" spans="1:8" s="172" customFormat="1" ht="26.25" x14ac:dyDescent="0.45">
      <c r="A784" s="217">
        <v>21</v>
      </c>
      <c r="B784" s="159">
        <v>1</v>
      </c>
      <c r="C784" s="160" t="s">
        <v>45</v>
      </c>
      <c r="D784" s="160" t="s">
        <v>0</v>
      </c>
      <c r="E784" s="216" t="s">
        <v>2082</v>
      </c>
      <c r="F784" s="160" t="s">
        <v>81</v>
      </c>
      <c r="G784" s="159">
        <v>3</v>
      </c>
      <c r="H784" s="215" t="s">
        <v>2081</v>
      </c>
    </row>
    <row r="785" spans="1:8" s="172" customFormat="1" ht="26.25" x14ac:dyDescent="0.45">
      <c r="A785" s="217">
        <v>21</v>
      </c>
      <c r="B785" s="159">
        <v>1</v>
      </c>
      <c r="C785" s="160" t="s">
        <v>45</v>
      </c>
      <c r="D785" s="160" t="s">
        <v>83</v>
      </c>
      <c r="E785" s="216" t="s">
        <v>2078</v>
      </c>
      <c r="F785" s="160" t="s">
        <v>69</v>
      </c>
      <c r="G785" s="159">
        <v>50</v>
      </c>
      <c r="H785" s="215" t="s">
        <v>285</v>
      </c>
    </row>
    <row r="786" spans="1:8" s="172" customFormat="1" x14ac:dyDescent="0.45">
      <c r="A786" s="217">
        <v>21</v>
      </c>
      <c r="B786" s="159">
        <v>1</v>
      </c>
      <c r="C786" s="160" t="s">
        <v>45</v>
      </c>
      <c r="D786" s="160" t="s">
        <v>83</v>
      </c>
      <c r="E786" s="216" t="s">
        <v>2077</v>
      </c>
      <c r="F786" s="160" t="s">
        <v>69</v>
      </c>
      <c r="G786" s="159">
        <v>9</v>
      </c>
      <c r="H786" s="215" t="s">
        <v>287</v>
      </c>
    </row>
    <row r="787" spans="1:8" s="172" customFormat="1" x14ac:dyDescent="0.45">
      <c r="A787" s="217">
        <v>21</v>
      </c>
      <c r="B787" s="159">
        <v>1</v>
      </c>
      <c r="C787" s="160" t="s">
        <v>45</v>
      </c>
      <c r="D787" s="160" t="s">
        <v>83</v>
      </c>
      <c r="E787" s="216" t="s">
        <v>2076</v>
      </c>
      <c r="F787" s="160" t="s">
        <v>81</v>
      </c>
      <c r="G787" s="159">
        <v>12</v>
      </c>
      <c r="H787" s="215" t="s">
        <v>282</v>
      </c>
    </row>
    <row r="788" spans="1:8" s="172" customFormat="1" x14ac:dyDescent="0.45">
      <c r="A788" s="217">
        <v>21</v>
      </c>
      <c r="B788" s="159">
        <v>1</v>
      </c>
      <c r="C788" s="160" t="s">
        <v>45</v>
      </c>
      <c r="D788" s="160" t="s">
        <v>83</v>
      </c>
      <c r="E788" s="216" t="s">
        <v>2075</v>
      </c>
      <c r="F788" s="160" t="s">
        <v>81</v>
      </c>
      <c r="G788" s="159">
        <v>12</v>
      </c>
      <c r="H788" s="215" t="s">
        <v>282</v>
      </c>
    </row>
    <row r="789" spans="1:8" s="172" customFormat="1" ht="26.25" x14ac:dyDescent="0.45">
      <c r="A789" s="217">
        <v>21</v>
      </c>
      <c r="B789" s="159">
        <v>1</v>
      </c>
      <c r="C789" s="160" t="s">
        <v>45</v>
      </c>
      <c r="D789" s="160" t="s">
        <v>83</v>
      </c>
      <c r="E789" s="216" t="s">
        <v>277</v>
      </c>
      <c r="F789" s="160" t="s">
        <v>81</v>
      </c>
      <c r="G789" s="159">
        <v>240</v>
      </c>
      <c r="H789" s="215" t="s">
        <v>278</v>
      </c>
    </row>
    <row r="790" spans="1:8" s="172" customFormat="1" ht="26.25" x14ac:dyDescent="0.45">
      <c r="A790" s="204">
        <v>21</v>
      </c>
      <c r="B790" s="161">
        <v>2</v>
      </c>
      <c r="C790" s="162" t="s">
        <v>45</v>
      </c>
      <c r="D790" s="162" t="s">
        <v>137</v>
      </c>
      <c r="E790" s="163" t="s">
        <v>505</v>
      </c>
      <c r="F790" s="162" t="s">
        <v>81</v>
      </c>
      <c r="G790" s="161">
        <v>119</v>
      </c>
      <c r="H790" s="203" t="s">
        <v>506</v>
      </c>
    </row>
    <row r="791" spans="1:8" s="172" customFormat="1" ht="26.25" x14ac:dyDescent="0.45">
      <c r="A791" s="204">
        <v>21</v>
      </c>
      <c r="B791" s="161">
        <v>2</v>
      </c>
      <c r="C791" s="162" t="s">
        <v>45</v>
      </c>
      <c r="D791" s="162" t="s">
        <v>0</v>
      </c>
      <c r="E791" s="163" t="s">
        <v>694</v>
      </c>
      <c r="F791" s="162" t="s">
        <v>81</v>
      </c>
      <c r="G791" s="161">
        <v>4</v>
      </c>
      <c r="H791" s="203" t="s">
        <v>497</v>
      </c>
    </row>
    <row r="792" spans="1:8" s="172" customFormat="1" ht="52.5" x14ac:dyDescent="0.45">
      <c r="A792" s="204">
        <v>21</v>
      </c>
      <c r="B792" s="161">
        <v>2</v>
      </c>
      <c r="C792" s="162" t="s">
        <v>45</v>
      </c>
      <c r="D792" s="162" t="s">
        <v>83</v>
      </c>
      <c r="E792" s="163" t="s">
        <v>688</v>
      </c>
      <c r="F792" s="162" t="s">
        <v>81</v>
      </c>
      <c r="G792" s="161">
        <v>1</v>
      </c>
      <c r="H792" s="203" t="s">
        <v>2009</v>
      </c>
    </row>
    <row r="793" spans="1:8" s="172" customFormat="1" ht="78.75" x14ac:dyDescent="0.45">
      <c r="A793" s="204">
        <v>21</v>
      </c>
      <c r="B793" s="161">
        <v>2</v>
      </c>
      <c r="C793" s="162" t="s">
        <v>45</v>
      </c>
      <c r="D793" s="162" t="s">
        <v>83</v>
      </c>
      <c r="E793" s="163" t="s">
        <v>695</v>
      </c>
      <c r="F793" s="162" t="s">
        <v>81</v>
      </c>
      <c r="G793" s="161">
        <v>1</v>
      </c>
      <c r="H793" s="203" t="s">
        <v>696</v>
      </c>
    </row>
    <row r="794" spans="1:8" s="172" customFormat="1" ht="26.25" x14ac:dyDescent="0.45">
      <c r="A794" s="204">
        <v>21</v>
      </c>
      <c r="B794" s="161">
        <v>2</v>
      </c>
      <c r="C794" s="162" t="s">
        <v>45</v>
      </c>
      <c r="D794" s="162" t="s">
        <v>83</v>
      </c>
      <c r="E794" s="163" t="s">
        <v>500</v>
      </c>
      <c r="F794" s="162" t="s">
        <v>81</v>
      </c>
      <c r="G794" s="161">
        <v>1</v>
      </c>
      <c r="H794" s="203" t="s">
        <v>589</v>
      </c>
    </row>
    <row r="795" spans="1:8" s="172" customFormat="1" ht="26.25" x14ac:dyDescent="0.45">
      <c r="A795" s="204">
        <v>21</v>
      </c>
      <c r="B795" s="161">
        <v>2</v>
      </c>
      <c r="C795" s="162" t="s">
        <v>45</v>
      </c>
      <c r="D795" s="162" t="s">
        <v>83</v>
      </c>
      <c r="E795" s="163" t="s">
        <v>501</v>
      </c>
      <c r="F795" s="162" t="s">
        <v>81</v>
      </c>
      <c r="G795" s="161">
        <v>1</v>
      </c>
      <c r="H795" s="203" t="s">
        <v>589</v>
      </c>
    </row>
    <row r="796" spans="1:8" s="172" customFormat="1" ht="26.25" x14ac:dyDescent="0.45">
      <c r="A796" s="204">
        <v>21</v>
      </c>
      <c r="B796" s="161">
        <v>2</v>
      </c>
      <c r="C796" s="162" t="s">
        <v>45</v>
      </c>
      <c r="D796" s="162" t="s">
        <v>83</v>
      </c>
      <c r="E796" s="163" t="s">
        <v>502</v>
      </c>
      <c r="F796" s="162" t="s">
        <v>81</v>
      </c>
      <c r="G796" s="161">
        <v>1</v>
      </c>
      <c r="H796" s="203" t="s">
        <v>503</v>
      </c>
    </row>
    <row r="797" spans="1:8" s="172" customFormat="1" ht="26.25" x14ac:dyDescent="0.45">
      <c r="A797" s="204">
        <v>21</v>
      </c>
      <c r="B797" s="161">
        <v>2</v>
      </c>
      <c r="C797" s="162" t="s">
        <v>45</v>
      </c>
      <c r="D797" s="162" t="s">
        <v>83</v>
      </c>
      <c r="E797" s="163" t="s">
        <v>504</v>
      </c>
      <c r="F797" s="162" t="s">
        <v>81</v>
      </c>
      <c r="G797" s="161">
        <v>1</v>
      </c>
      <c r="H797" s="203" t="s">
        <v>589</v>
      </c>
    </row>
    <row r="798" spans="1:8" s="172" customFormat="1" x14ac:dyDescent="0.45">
      <c r="A798" s="204">
        <v>21</v>
      </c>
      <c r="B798" s="161">
        <v>2</v>
      </c>
      <c r="C798" s="162" t="s">
        <v>45</v>
      </c>
      <c r="D798" s="162" t="s">
        <v>83</v>
      </c>
      <c r="E798" s="163" t="s">
        <v>1323</v>
      </c>
      <c r="F798" s="162" t="s">
        <v>81</v>
      </c>
      <c r="G798" s="161" t="s">
        <v>2008</v>
      </c>
      <c r="H798" s="203" t="s">
        <v>507</v>
      </c>
    </row>
    <row r="799" spans="1:8" s="172" customFormat="1" ht="52.5" x14ac:dyDescent="0.45">
      <c r="A799" s="204">
        <v>21</v>
      </c>
      <c r="B799" s="161">
        <v>2</v>
      </c>
      <c r="C799" s="162" t="s">
        <v>45</v>
      </c>
      <c r="D799" s="162" t="s">
        <v>137</v>
      </c>
      <c r="E799" s="163" t="s">
        <v>498</v>
      </c>
      <c r="F799" s="162" t="s">
        <v>81</v>
      </c>
      <c r="G799" s="161">
        <v>1</v>
      </c>
      <c r="H799" s="203" t="s">
        <v>499</v>
      </c>
    </row>
    <row r="800" spans="1:8" s="172" customFormat="1" ht="26.25" x14ac:dyDescent="0.45">
      <c r="A800" s="202">
        <v>21</v>
      </c>
      <c r="B800" s="164">
        <v>3</v>
      </c>
      <c r="C800" s="165" t="s">
        <v>45</v>
      </c>
      <c r="D800" s="165" t="s">
        <v>0</v>
      </c>
      <c r="E800" s="166" t="s">
        <v>877</v>
      </c>
      <c r="F800" s="165" t="s">
        <v>81</v>
      </c>
      <c r="G800" s="164">
        <v>9</v>
      </c>
      <c r="H800" s="188" t="s">
        <v>589</v>
      </c>
    </row>
    <row r="801" spans="1:8" s="172" customFormat="1" ht="26.25" x14ac:dyDescent="0.45">
      <c r="A801" s="202">
        <v>21</v>
      </c>
      <c r="B801" s="164">
        <v>3</v>
      </c>
      <c r="C801" s="165" t="s">
        <v>45</v>
      </c>
      <c r="D801" s="165" t="s">
        <v>0</v>
      </c>
      <c r="E801" s="166" t="s">
        <v>878</v>
      </c>
      <c r="F801" s="165" t="s">
        <v>81</v>
      </c>
      <c r="G801" s="164">
        <v>33</v>
      </c>
      <c r="H801" s="188" t="s">
        <v>879</v>
      </c>
    </row>
    <row r="802" spans="1:8" s="172" customFormat="1" ht="26.25" x14ac:dyDescent="0.45">
      <c r="A802" s="202">
        <v>21</v>
      </c>
      <c r="B802" s="164">
        <v>3</v>
      </c>
      <c r="C802" s="165" t="s">
        <v>45</v>
      </c>
      <c r="D802" s="165" t="s">
        <v>159</v>
      </c>
      <c r="E802" s="166" t="s">
        <v>882</v>
      </c>
      <c r="F802" s="165" t="s">
        <v>81</v>
      </c>
      <c r="G802" s="164">
        <v>8</v>
      </c>
      <c r="H802" s="188" t="s">
        <v>883</v>
      </c>
    </row>
    <row r="803" spans="1:8" s="172" customFormat="1" ht="26.25" x14ac:dyDescent="0.45">
      <c r="A803" s="202">
        <v>21</v>
      </c>
      <c r="B803" s="164">
        <v>3</v>
      </c>
      <c r="C803" s="165" t="s">
        <v>45</v>
      </c>
      <c r="D803" s="165" t="s">
        <v>83</v>
      </c>
      <c r="E803" s="166" t="s">
        <v>876</v>
      </c>
      <c r="F803" s="165" t="s">
        <v>81</v>
      </c>
      <c r="G803" s="164">
        <v>25</v>
      </c>
      <c r="H803" s="188" t="s">
        <v>589</v>
      </c>
    </row>
    <row r="804" spans="1:8" s="172" customFormat="1" ht="26.25" x14ac:dyDescent="0.45">
      <c r="A804" s="202">
        <v>21</v>
      </c>
      <c r="B804" s="164">
        <v>3</v>
      </c>
      <c r="C804" s="165" t="s">
        <v>45</v>
      </c>
      <c r="D804" s="165" t="s">
        <v>83</v>
      </c>
      <c r="E804" s="166" t="s">
        <v>880</v>
      </c>
      <c r="F804" s="165" t="s">
        <v>81</v>
      </c>
      <c r="G804" s="164">
        <v>68</v>
      </c>
      <c r="H804" s="188" t="s">
        <v>589</v>
      </c>
    </row>
    <row r="805" spans="1:8" s="172" customFormat="1" ht="26.25" x14ac:dyDescent="0.45">
      <c r="A805" s="202">
        <v>21</v>
      </c>
      <c r="B805" s="164">
        <v>3</v>
      </c>
      <c r="C805" s="165" t="s">
        <v>45</v>
      </c>
      <c r="D805" s="165" t="s">
        <v>83</v>
      </c>
      <c r="E805" s="166" t="s">
        <v>881</v>
      </c>
      <c r="F805" s="165" t="s">
        <v>81</v>
      </c>
      <c r="G805" s="164">
        <v>70</v>
      </c>
      <c r="H805" s="188" t="s">
        <v>589</v>
      </c>
    </row>
    <row r="806" spans="1:8" s="172" customFormat="1" ht="52.5" x14ac:dyDescent="0.45">
      <c r="A806" s="202">
        <v>21</v>
      </c>
      <c r="B806" s="164">
        <v>3</v>
      </c>
      <c r="C806" s="165" t="s">
        <v>45</v>
      </c>
      <c r="D806" s="165" t="s">
        <v>83</v>
      </c>
      <c r="E806" s="166" t="s">
        <v>884</v>
      </c>
      <c r="F806" s="165" t="s">
        <v>81</v>
      </c>
      <c r="G806" s="164">
        <v>11</v>
      </c>
      <c r="H806" s="188" t="s">
        <v>499</v>
      </c>
    </row>
    <row r="807" spans="1:8" s="172" customFormat="1" ht="52.5" x14ac:dyDescent="0.45">
      <c r="A807" s="202">
        <v>21</v>
      </c>
      <c r="B807" s="164">
        <v>3</v>
      </c>
      <c r="C807" s="165" t="s">
        <v>45</v>
      </c>
      <c r="D807" s="165" t="s">
        <v>83</v>
      </c>
      <c r="E807" s="166" t="s">
        <v>885</v>
      </c>
      <c r="F807" s="165" t="s">
        <v>81</v>
      </c>
      <c r="G807" s="164">
        <v>93</v>
      </c>
      <c r="H807" s="188" t="s">
        <v>499</v>
      </c>
    </row>
    <row r="808" spans="1:8" s="172" customFormat="1" ht="26.25" x14ac:dyDescent="0.45">
      <c r="A808" s="202">
        <v>21</v>
      </c>
      <c r="B808" s="164">
        <v>3</v>
      </c>
      <c r="C808" s="165" t="s">
        <v>45</v>
      </c>
      <c r="D808" s="165" t="s">
        <v>83</v>
      </c>
      <c r="E808" s="166" t="s">
        <v>886</v>
      </c>
      <c r="F808" s="165" t="s">
        <v>81</v>
      </c>
      <c r="G808" s="164">
        <v>20</v>
      </c>
      <c r="H808" s="188" t="s">
        <v>589</v>
      </c>
    </row>
    <row r="809" spans="1:8" s="172" customFormat="1" ht="26.25" x14ac:dyDescent="0.45">
      <c r="A809" s="202">
        <v>21</v>
      </c>
      <c r="B809" s="164">
        <v>3</v>
      </c>
      <c r="C809" s="165" t="s">
        <v>45</v>
      </c>
      <c r="D809" s="165" t="s">
        <v>83</v>
      </c>
      <c r="E809" s="166" t="s">
        <v>889</v>
      </c>
      <c r="F809" s="165" t="s">
        <v>81</v>
      </c>
      <c r="G809" s="164">
        <v>10</v>
      </c>
      <c r="H809" s="188" t="s">
        <v>589</v>
      </c>
    </row>
    <row r="810" spans="1:8" s="172" customFormat="1" ht="39.4" x14ac:dyDescent="0.45">
      <c r="A810" s="202">
        <v>21</v>
      </c>
      <c r="B810" s="164">
        <v>3</v>
      </c>
      <c r="C810" s="165" t="s">
        <v>45</v>
      </c>
      <c r="D810" s="165" t="s">
        <v>83</v>
      </c>
      <c r="E810" s="166" t="s">
        <v>890</v>
      </c>
      <c r="F810" s="165" t="s">
        <v>81</v>
      </c>
      <c r="G810" s="164">
        <v>10</v>
      </c>
      <c r="H810" s="188" t="s">
        <v>891</v>
      </c>
    </row>
    <row r="811" spans="1:8" s="172" customFormat="1" ht="52.5" x14ac:dyDescent="0.45">
      <c r="A811" s="202">
        <v>21</v>
      </c>
      <c r="B811" s="164">
        <v>3</v>
      </c>
      <c r="C811" s="165" t="s">
        <v>45</v>
      </c>
      <c r="D811" s="165" t="s">
        <v>83</v>
      </c>
      <c r="E811" s="166" t="s">
        <v>892</v>
      </c>
      <c r="F811" s="165" t="s">
        <v>81</v>
      </c>
      <c r="G811" s="164">
        <v>12</v>
      </c>
      <c r="H811" s="188" t="s">
        <v>893</v>
      </c>
    </row>
    <row r="812" spans="1:8" s="172" customFormat="1" ht="52.5" x14ac:dyDescent="0.45">
      <c r="A812" s="202">
        <v>21</v>
      </c>
      <c r="B812" s="164">
        <v>3</v>
      </c>
      <c r="C812" s="165" t="s">
        <v>45</v>
      </c>
      <c r="D812" s="165" t="s">
        <v>83</v>
      </c>
      <c r="E812" s="166" t="s">
        <v>874</v>
      </c>
      <c r="F812" s="165" t="s">
        <v>81</v>
      </c>
      <c r="G812" s="164">
        <v>12</v>
      </c>
      <c r="H812" s="188" t="s">
        <v>875</v>
      </c>
    </row>
    <row r="813" spans="1:8" s="172" customFormat="1" ht="39.4" x14ac:dyDescent="0.45">
      <c r="A813" s="202">
        <v>21</v>
      </c>
      <c r="B813" s="164">
        <v>3</v>
      </c>
      <c r="C813" s="165" t="s">
        <v>45</v>
      </c>
      <c r="D813" s="165" t="s">
        <v>83</v>
      </c>
      <c r="E813" s="166" t="s">
        <v>887</v>
      </c>
      <c r="F813" s="165" t="s">
        <v>81</v>
      </c>
      <c r="G813" s="164">
        <v>12</v>
      </c>
      <c r="H813" s="188" t="s">
        <v>888</v>
      </c>
    </row>
    <row r="814" spans="1:8" s="172" customFormat="1" ht="39.4" x14ac:dyDescent="0.45">
      <c r="A814" s="202">
        <v>21</v>
      </c>
      <c r="B814" s="164">
        <v>3</v>
      </c>
      <c r="C814" s="165" t="s">
        <v>45</v>
      </c>
      <c r="D814" s="165" t="s">
        <v>83</v>
      </c>
      <c r="E814" s="166" t="s">
        <v>872</v>
      </c>
      <c r="F814" s="165" t="s">
        <v>81</v>
      </c>
      <c r="G814" s="164">
        <v>19</v>
      </c>
      <c r="H814" s="188" t="s">
        <v>873</v>
      </c>
    </row>
    <row r="815" spans="1:8" s="172" customFormat="1" ht="39.4" x14ac:dyDescent="0.45">
      <c r="A815" s="183">
        <v>21</v>
      </c>
      <c r="B815" s="167">
        <v>4</v>
      </c>
      <c r="C815" s="168" t="s">
        <v>45</v>
      </c>
      <c r="D815" s="168" t="s">
        <v>1</v>
      </c>
      <c r="E815" s="169" t="s">
        <v>1523</v>
      </c>
      <c r="F815" s="168" t="s">
        <v>81</v>
      </c>
      <c r="G815" s="170">
        <v>47</v>
      </c>
      <c r="H815" s="171" t="s">
        <v>1524</v>
      </c>
    </row>
    <row r="816" spans="1:8" s="172" customFormat="1" ht="65.650000000000006" x14ac:dyDescent="0.45">
      <c r="A816" s="183">
        <v>21</v>
      </c>
      <c r="B816" s="167">
        <v>4</v>
      </c>
      <c r="C816" s="168" t="s">
        <v>45</v>
      </c>
      <c r="D816" s="168" t="s">
        <v>1</v>
      </c>
      <c r="E816" s="169" t="s">
        <v>2162</v>
      </c>
      <c r="F816" s="168" t="s">
        <v>81</v>
      </c>
      <c r="G816" s="170">
        <v>237</v>
      </c>
      <c r="H816" s="171" t="s">
        <v>1790</v>
      </c>
    </row>
    <row r="817" spans="1:8" s="172" customFormat="1" ht="39.4" x14ac:dyDescent="0.45">
      <c r="A817" s="183">
        <v>21</v>
      </c>
      <c r="B817" s="167">
        <v>4</v>
      </c>
      <c r="C817" s="168" t="s">
        <v>45</v>
      </c>
      <c r="D817" s="168" t="s">
        <v>83</v>
      </c>
      <c r="E817" s="169" t="s">
        <v>1319</v>
      </c>
      <c r="F817" s="168" t="s">
        <v>81</v>
      </c>
      <c r="G817" s="170">
        <v>10</v>
      </c>
      <c r="H817" s="171" t="s">
        <v>1520</v>
      </c>
    </row>
    <row r="818" spans="1:8" s="172" customFormat="1" ht="26.25" x14ac:dyDescent="0.45">
      <c r="A818" s="183">
        <v>21</v>
      </c>
      <c r="B818" s="167">
        <v>4</v>
      </c>
      <c r="C818" s="168" t="s">
        <v>45</v>
      </c>
      <c r="D818" s="168" t="s">
        <v>83</v>
      </c>
      <c r="E818" s="169" t="s">
        <v>1789</v>
      </c>
      <c r="F818" s="168" t="s">
        <v>81</v>
      </c>
      <c r="G818" s="170">
        <v>75</v>
      </c>
      <c r="H818" s="171" t="s">
        <v>285</v>
      </c>
    </row>
    <row r="819" spans="1:8" s="172" customFormat="1" ht="52.5" x14ac:dyDescent="0.45">
      <c r="A819" s="183">
        <v>21</v>
      </c>
      <c r="B819" s="167">
        <v>4</v>
      </c>
      <c r="C819" s="168" t="s">
        <v>45</v>
      </c>
      <c r="D819" s="168" t="s">
        <v>83</v>
      </c>
      <c r="E819" s="169" t="s">
        <v>1788</v>
      </c>
      <c r="F819" s="168" t="s">
        <v>81</v>
      </c>
      <c r="G819" s="170">
        <v>1</v>
      </c>
      <c r="H819" s="171" t="s">
        <v>1321</v>
      </c>
    </row>
    <row r="820" spans="1:8" s="172" customFormat="1" ht="39.4" x14ac:dyDescent="0.45">
      <c r="A820" s="183">
        <v>21</v>
      </c>
      <c r="B820" s="167">
        <v>4</v>
      </c>
      <c r="C820" s="168" t="s">
        <v>45</v>
      </c>
      <c r="D820" s="168" t="s">
        <v>83</v>
      </c>
      <c r="E820" s="169" t="s">
        <v>1787</v>
      </c>
      <c r="F820" s="168" t="s">
        <v>81</v>
      </c>
      <c r="G820" s="170">
        <v>1</v>
      </c>
      <c r="H820" s="171" t="s">
        <v>589</v>
      </c>
    </row>
    <row r="821" spans="1:8" s="172" customFormat="1" ht="39.4" x14ac:dyDescent="0.45">
      <c r="A821" s="183">
        <v>21</v>
      </c>
      <c r="B821" s="167">
        <v>4</v>
      </c>
      <c r="C821" s="168" t="s">
        <v>45</v>
      </c>
      <c r="D821" s="168" t="s">
        <v>83</v>
      </c>
      <c r="E821" s="169" t="s">
        <v>1786</v>
      </c>
      <c r="F821" s="168" t="s">
        <v>81</v>
      </c>
      <c r="G821" s="170">
        <v>1</v>
      </c>
      <c r="H821" s="171" t="s">
        <v>589</v>
      </c>
    </row>
    <row r="822" spans="1:8" s="172" customFormat="1" ht="39.4" x14ac:dyDescent="0.45">
      <c r="A822" s="183">
        <v>21</v>
      </c>
      <c r="B822" s="167">
        <v>4</v>
      </c>
      <c r="C822" s="168" t="s">
        <v>45</v>
      </c>
      <c r="D822" s="168" t="s">
        <v>83</v>
      </c>
      <c r="E822" s="169" t="s">
        <v>1785</v>
      </c>
      <c r="F822" s="168" t="s">
        <v>81</v>
      </c>
      <c r="G822" s="170">
        <v>1</v>
      </c>
      <c r="H822" s="171" t="s">
        <v>589</v>
      </c>
    </row>
    <row r="823" spans="1:8" s="172" customFormat="1" ht="39.4" x14ac:dyDescent="0.45">
      <c r="A823" s="183">
        <v>21</v>
      </c>
      <c r="B823" s="167">
        <v>4</v>
      </c>
      <c r="C823" s="168" t="s">
        <v>45</v>
      </c>
      <c r="D823" s="168" t="s">
        <v>83</v>
      </c>
      <c r="E823" s="169" t="s">
        <v>1784</v>
      </c>
      <c r="F823" s="168" t="s">
        <v>81</v>
      </c>
      <c r="G823" s="170">
        <v>1</v>
      </c>
      <c r="H823" s="171" t="s">
        <v>589</v>
      </c>
    </row>
    <row r="824" spans="1:8" s="172" customFormat="1" x14ac:dyDescent="0.45">
      <c r="A824" s="183">
        <v>21</v>
      </c>
      <c r="B824" s="167">
        <v>4</v>
      </c>
      <c r="C824" s="168" t="s">
        <v>45</v>
      </c>
      <c r="D824" s="168" t="s">
        <v>83</v>
      </c>
      <c r="E824" s="169" t="s">
        <v>1323</v>
      </c>
      <c r="F824" s="168" t="s">
        <v>81</v>
      </c>
      <c r="G824" s="170">
        <v>121</v>
      </c>
      <c r="H824" s="171" t="s">
        <v>1324</v>
      </c>
    </row>
    <row r="825" spans="1:8" s="172" customFormat="1" ht="26.25" x14ac:dyDescent="0.45">
      <c r="A825" s="217">
        <v>18</v>
      </c>
      <c r="B825" s="159">
        <v>1</v>
      </c>
      <c r="C825" s="160" t="s">
        <v>261</v>
      </c>
      <c r="D825" s="214" t="s">
        <v>1</v>
      </c>
      <c r="E825" s="213" t="s">
        <v>264</v>
      </c>
      <c r="F825" s="212" t="s">
        <v>81</v>
      </c>
      <c r="G825" s="219">
        <v>20</v>
      </c>
      <c r="H825" s="211" t="s">
        <v>270</v>
      </c>
    </row>
    <row r="826" spans="1:8" s="172" customFormat="1" ht="26.25" x14ac:dyDescent="0.45">
      <c r="A826" s="217">
        <v>18</v>
      </c>
      <c r="B826" s="159">
        <v>1</v>
      </c>
      <c r="C826" s="160" t="s">
        <v>261</v>
      </c>
      <c r="D826" s="214" t="s">
        <v>1</v>
      </c>
      <c r="E826" s="213" t="s">
        <v>264</v>
      </c>
      <c r="F826" s="212" t="s">
        <v>81</v>
      </c>
      <c r="G826" s="219">
        <v>23</v>
      </c>
      <c r="H826" s="211" t="s">
        <v>268</v>
      </c>
    </row>
    <row r="827" spans="1:8" s="172" customFormat="1" ht="26.25" x14ac:dyDescent="0.45">
      <c r="A827" s="217">
        <v>18</v>
      </c>
      <c r="B827" s="159">
        <v>1</v>
      </c>
      <c r="C827" s="160" t="s">
        <v>261</v>
      </c>
      <c r="D827" s="214" t="s">
        <v>1</v>
      </c>
      <c r="E827" s="213" t="s">
        <v>264</v>
      </c>
      <c r="F827" s="212" t="s">
        <v>81</v>
      </c>
      <c r="G827" s="219">
        <v>17</v>
      </c>
      <c r="H827" s="211" t="s">
        <v>269</v>
      </c>
    </row>
    <row r="828" spans="1:8" s="172" customFormat="1" x14ac:dyDescent="0.45">
      <c r="A828" s="217">
        <v>18</v>
      </c>
      <c r="B828" s="159">
        <v>1</v>
      </c>
      <c r="C828" s="160" t="s">
        <v>261</v>
      </c>
      <c r="D828" s="214" t="s">
        <v>1</v>
      </c>
      <c r="E828" s="213" t="s">
        <v>264</v>
      </c>
      <c r="F828" s="212" t="s">
        <v>81</v>
      </c>
      <c r="G828" s="219">
        <v>11</v>
      </c>
      <c r="H828" s="211" t="s">
        <v>265</v>
      </c>
    </row>
    <row r="829" spans="1:8" s="172" customFormat="1" x14ac:dyDescent="0.45">
      <c r="A829" s="217">
        <v>18</v>
      </c>
      <c r="B829" s="159">
        <v>1</v>
      </c>
      <c r="C829" s="160" t="s">
        <v>261</v>
      </c>
      <c r="D829" s="214" t="s">
        <v>1</v>
      </c>
      <c r="E829" s="213" t="s">
        <v>264</v>
      </c>
      <c r="F829" s="212" t="s">
        <v>81</v>
      </c>
      <c r="G829" s="219">
        <v>17</v>
      </c>
      <c r="H829" s="211" t="s">
        <v>266</v>
      </c>
    </row>
    <row r="830" spans="1:8" s="172" customFormat="1" ht="26.25" x14ac:dyDescent="0.45">
      <c r="A830" s="217">
        <v>18</v>
      </c>
      <c r="B830" s="159">
        <v>1</v>
      </c>
      <c r="C830" s="160" t="s">
        <v>261</v>
      </c>
      <c r="D830" s="214" t="s">
        <v>1</v>
      </c>
      <c r="E830" s="213" t="s">
        <v>264</v>
      </c>
      <c r="F830" s="212" t="s">
        <v>81</v>
      </c>
      <c r="G830" s="219">
        <v>16</v>
      </c>
      <c r="H830" s="211" t="s">
        <v>267</v>
      </c>
    </row>
    <row r="831" spans="1:8" s="172" customFormat="1" ht="39.4" x14ac:dyDescent="0.45">
      <c r="A831" s="217">
        <v>18</v>
      </c>
      <c r="B831" s="159">
        <v>1</v>
      </c>
      <c r="C831" s="160" t="s">
        <v>261</v>
      </c>
      <c r="D831" s="214" t="s">
        <v>4</v>
      </c>
      <c r="E831" s="213" t="s">
        <v>262</v>
      </c>
      <c r="F831" s="212" t="s">
        <v>81</v>
      </c>
      <c r="G831" s="219">
        <v>10</v>
      </c>
      <c r="H831" s="211" t="s">
        <v>263</v>
      </c>
    </row>
    <row r="832" spans="1:8" s="172" customFormat="1" x14ac:dyDescent="0.45">
      <c r="A832" s="182"/>
      <c r="B832" s="159">
        <v>1</v>
      </c>
      <c r="C832" s="160" t="s">
        <v>261</v>
      </c>
      <c r="D832" s="214" t="s">
        <v>1</v>
      </c>
      <c r="E832" s="213" t="s">
        <v>264</v>
      </c>
      <c r="F832" s="212" t="s">
        <v>81</v>
      </c>
      <c r="G832" s="219">
        <v>11</v>
      </c>
      <c r="H832" s="211" t="s">
        <v>265</v>
      </c>
    </row>
    <row r="833" spans="1:8" s="172" customFormat="1" x14ac:dyDescent="0.45">
      <c r="A833" s="204">
        <v>18</v>
      </c>
      <c r="B833" s="161">
        <v>2</v>
      </c>
      <c r="C833" s="162" t="s">
        <v>261</v>
      </c>
      <c r="D833" s="209" t="s">
        <v>1</v>
      </c>
      <c r="E833" s="208" t="s">
        <v>484</v>
      </c>
      <c r="F833" s="207" t="s">
        <v>81</v>
      </c>
      <c r="G833" s="210">
        <v>40</v>
      </c>
      <c r="H833" s="206" t="s">
        <v>2031</v>
      </c>
    </row>
    <row r="834" spans="1:8" s="172" customFormat="1" x14ac:dyDescent="0.45">
      <c r="A834" s="204">
        <v>18</v>
      </c>
      <c r="B834" s="161">
        <v>2</v>
      </c>
      <c r="C834" s="162" t="s">
        <v>261</v>
      </c>
      <c r="D834" s="209" t="s">
        <v>0</v>
      </c>
      <c r="E834" s="208" t="s">
        <v>486</v>
      </c>
      <c r="F834" s="207" t="s">
        <v>81</v>
      </c>
      <c r="G834" s="210">
        <v>40</v>
      </c>
      <c r="H834" s="206" t="s">
        <v>2030</v>
      </c>
    </row>
    <row r="835" spans="1:8" s="172" customFormat="1" x14ac:dyDescent="0.45">
      <c r="A835" s="204">
        <v>18</v>
      </c>
      <c r="B835" s="161">
        <v>2</v>
      </c>
      <c r="C835" s="162" t="s">
        <v>261</v>
      </c>
      <c r="D835" s="209" t="s">
        <v>0</v>
      </c>
      <c r="E835" s="208" t="s">
        <v>586</v>
      </c>
      <c r="F835" s="207" t="s">
        <v>81</v>
      </c>
      <c r="G835" s="210">
        <v>40</v>
      </c>
      <c r="H835" s="206" t="s">
        <v>2029</v>
      </c>
    </row>
    <row r="836" spans="1:8" s="172" customFormat="1" x14ac:dyDescent="0.45">
      <c r="A836" s="204">
        <v>18</v>
      </c>
      <c r="B836" s="161">
        <v>2</v>
      </c>
      <c r="C836" s="162" t="s">
        <v>261</v>
      </c>
      <c r="D836" s="209" t="s">
        <v>0</v>
      </c>
      <c r="E836" s="208" t="s">
        <v>484</v>
      </c>
      <c r="F836" s="207" t="s">
        <v>81</v>
      </c>
      <c r="G836" s="210">
        <v>40</v>
      </c>
      <c r="H836" s="206" t="s">
        <v>2028</v>
      </c>
    </row>
    <row r="837" spans="1:8" s="172" customFormat="1" x14ac:dyDescent="0.45">
      <c r="A837" s="204">
        <v>18</v>
      </c>
      <c r="B837" s="161">
        <v>2</v>
      </c>
      <c r="C837" s="162" t="s">
        <v>261</v>
      </c>
      <c r="D837" s="209" t="s">
        <v>1</v>
      </c>
      <c r="E837" s="208" t="s">
        <v>587</v>
      </c>
      <c r="F837" s="207" t="s">
        <v>81</v>
      </c>
      <c r="G837" s="210">
        <v>40</v>
      </c>
      <c r="H837" s="206" t="s">
        <v>2027</v>
      </c>
    </row>
    <row r="838" spans="1:8" s="172" customFormat="1" x14ac:dyDescent="0.45">
      <c r="A838" s="204">
        <v>18</v>
      </c>
      <c r="B838" s="161">
        <v>2</v>
      </c>
      <c r="C838" s="162" t="s">
        <v>261</v>
      </c>
      <c r="D838" s="209" t="s">
        <v>1</v>
      </c>
      <c r="E838" s="208" t="s">
        <v>491</v>
      </c>
      <c r="F838" s="207" t="s">
        <v>81</v>
      </c>
      <c r="G838" s="210">
        <v>40</v>
      </c>
      <c r="H838" s="206" t="s">
        <v>2026</v>
      </c>
    </row>
    <row r="839" spans="1:8" s="172" customFormat="1" x14ac:dyDescent="0.45">
      <c r="A839" s="202">
        <v>18</v>
      </c>
      <c r="B839" s="164">
        <v>3</v>
      </c>
      <c r="C839" s="165" t="s">
        <v>261</v>
      </c>
      <c r="D839" s="194" t="s">
        <v>0</v>
      </c>
      <c r="E839" s="193" t="s">
        <v>586</v>
      </c>
      <c r="F839" s="192" t="s">
        <v>81</v>
      </c>
      <c r="G839" s="195">
        <v>40</v>
      </c>
      <c r="H839" s="191" t="s">
        <v>1908</v>
      </c>
    </row>
    <row r="840" spans="1:8" s="172" customFormat="1" x14ac:dyDescent="0.45">
      <c r="A840" s="202">
        <v>18</v>
      </c>
      <c r="B840" s="164">
        <v>3</v>
      </c>
      <c r="C840" s="165" t="s">
        <v>261</v>
      </c>
      <c r="D840" s="194" t="s">
        <v>0</v>
      </c>
      <c r="E840" s="193" t="s">
        <v>819</v>
      </c>
      <c r="F840" s="192" t="s">
        <v>81</v>
      </c>
      <c r="G840" s="195">
        <v>40</v>
      </c>
      <c r="H840" s="191" t="s">
        <v>1908</v>
      </c>
    </row>
    <row r="841" spans="1:8" s="172" customFormat="1" x14ac:dyDescent="0.45">
      <c r="A841" s="202">
        <v>18</v>
      </c>
      <c r="B841" s="164">
        <v>3</v>
      </c>
      <c r="C841" s="165" t="s">
        <v>261</v>
      </c>
      <c r="D841" s="194" t="s">
        <v>1</v>
      </c>
      <c r="E841" s="193" t="s">
        <v>821</v>
      </c>
      <c r="F841" s="192" t="s">
        <v>81</v>
      </c>
      <c r="G841" s="195">
        <v>40</v>
      </c>
      <c r="H841" s="191" t="s">
        <v>822</v>
      </c>
    </row>
    <row r="842" spans="1:8" s="172" customFormat="1" x14ac:dyDescent="0.45">
      <c r="A842" s="202">
        <v>18</v>
      </c>
      <c r="B842" s="164">
        <v>3</v>
      </c>
      <c r="C842" s="165" t="s">
        <v>261</v>
      </c>
      <c r="D842" s="194" t="s">
        <v>1</v>
      </c>
      <c r="E842" s="193" t="s">
        <v>824</v>
      </c>
      <c r="F842" s="192" t="s">
        <v>81</v>
      </c>
      <c r="G842" s="195">
        <v>40</v>
      </c>
      <c r="H842" s="191" t="s">
        <v>825</v>
      </c>
    </row>
    <row r="843" spans="1:8" s="172" customFormat="1" x14ac:dyDescent="0.45">
      <c r="A843" s="202">
        <v>18</v>
      </c>
      <c r="B843" s="164">
        <v>3</v>
      </c>
      <c r="C843" s="165" t="s">
        <v>261</v>
      </c>
      <c r="D843" s="194" t="s">
        <v>1</v>
      </c>
      <c r="E843" s="193" t="s">
        <v>826</v>
      </c>
      <c r="F843" s="192" t="s">
        <v>81</v>
      </c>
      <c r="G843" s="195">
        <v>40</v>
      </c>
      <c r="H843" s="191" t="s">
        <v>827</v>
      </c>
    </row>
    <row r="844" spans="1:8" s="172" customFormat="1" x14ac:dyDescent="0.45">
      <c r="A844" s="202">
        <v>18</v>
      </c>
      <c r="B844" s="164">
        <v>3</v>
      </c>
      <c r="C844" s="165" t="s">
        <v>261</v>
      </c>
      <c r="D844" s="194" t="s">
        <v>1</v>
      </c>
      <c r="E844" s="193" t="s">
        <v>823</v>
      </c>
      <c r="F844" s="192" t="s">
        <v>81</v>
      </c>
      <c r="G844" s="195">
        <v>40</v>
      </c>
      <c r="H844" s="191" t="s">
        <v>1908</v>
      </c>
    </row>
    <row r="845" spans="1:8" s="172" customFormat="1" x14ac:dyDescent="0.45">
      <c r="A845" s="202">
        <v>18</v>
      </c>
      <c r="B845" s="164">
        <v>3</v>
      </c>
      <c r="C845" s="165" t="s">
        <v>261</v>
      </c>
      <c r="D845" s="194" t="s">
        <v>83</v>
      </c>
      <c r="E845" s="193" t="s">
        <v>1910</v>
      </c>
      <c r="F845" s="192" t="s">
        <v>81</v>
      </c>
      <c r="G845" s="195">
        <v>2</v>
      </c>
      <c r="H845" s="191" t="s">
        <v>1909</v>
      </c>
    </row>
    <row r="846" spans="1:8" s="172" customFormat="1" x14ac:dyDescent="0.45">
      <c r="A846" s="183">
        <v>18</v>
      </c>
      <c r="B846" s="167">
        <v>4</v>
      </c>
      <c r="C846" s="168" t="s">
        <v>42</v>
      </c>
      <c r="D846" s="168" t="s">
        <v>1</v>
      </c>
      <c r="E846" s="169" t="s">
        <v>1257</v>
      </c>
      <c r="F846" s="168" t="s">
        <v>81</v>
      </c>
      <c r="G846" s="170">
        <v>101</v>
      </c>
      <c r="H846" s="171" t="s">
        <v>1258</v>
      </c>
    </row>
    <row r="847" spans="1:8" s="172" customFormat="1" x14ac:dyDescent="0.45">
      <c r="A847" s="183">
        <v>18</v>
      </c>
      <c r="B847" s="167">
        <v>4</v>
      </c>
      <c r="C847" s="168" t="s">
        <v>42</v>
      </c>
      <c r="D847" s="168" t="s">
        <v>83</v>
      </c>
      <c r="E847" s="169" t="s">
        <v>1515</v>
      </c>
      <c r="F847" s="168" t="s">
        <v>81</v>
      </c>
      <c r="G847" s="170">
        <v>10</v>
      </c>
      <c r="H847" s="171" t="s">
        <v>1797</v>
      </c>
    </row>
    <row r="848" spans="1:8" s="172" customFormat="1" x14ac:dyDescent="0.45">
      <c r="A848" s="183">
        <v>18</v>
      </c>
      <c r="B848" s="167">
        <v>4</v>
      </c>
      <c r="C848" s="168" t="s">
        <v>42</v>
      </c>
      <c r="D848" s="168" t="s">
        <v>83</v>
      </c>
      <c r="E848" s="169" t="s">
        <v>1260</v>
      </c>
      <c r="F848" s="168" t="s">
        <v>81</v>
      </c>
      <c r="G848" s="170">
        <v>75</v>
      </c>
      <c r="H848" s="171" t="s">
        <v>1797</v>
      </c>
    </row>
    <row r="849" spans="1:8" s="172" customFormat="1" x14ac:dyDescent="0.45">
      <c r="A849" s="183">
        <v>18</v>
      </c>
      <c r="B849" s="167">
        <v>4</v>
      </c>
      <c r="C849" s="168" t="s">
        <v>42</v>
      </c>
      <c r="D849" s="168" t="s">
        <v>83</v>
      </c>
      <c r="E849" s="169" t="s">
        <v>1261</v>
      </c>
      <c r="F849" s="168" t="s">
        <v>81</v>
      </c>
      <c r="G849" s="170">
        <v>7</v>
      </c>
      <c r="H849" s="171" t="s">
        <v>1262</v>
      </c>
    </row>
    <row r="850" spans="1:8" s="172" customFormat="1" x14ac:dyDescent="0.45">
      <c r="A850" s="183">
        <v>18</v>
      </c>
      <c r="B850" s="167">
        <v>4</v>
      </c>
      <c r="C850" s="168" t="s">
        <v>42</v>
      </c>
      <c r="D850" s="168" t="s">
        <v>1</v>
      </c>
      <c r="E850" s="169" t="s">
        <v>1263</v>
      </c>
      <c r="F850" s="168" t="s">
        <v>69</v>
      </c>
      <c r="G850" s="170">
        <v>13</v>
      </c>
      <c r="H850" s="171" t="s">
        <v>1264</v>
      </c>
    </row>
    <row r="851" spans="1:8" s="172" customFormat="1" x14ac:dyDescent="0.45">
      <c r="A851" s="244">
        <v>5</v>
      </c>
      <c r="B851" s="246">
        <v>1</v>
      </c>
      <c r="C851" s="249" t="s">
        <v>113</v>
      </c>
      <c r="D851" s="251" t="s">
        <v>83</v>
      </c>
      <c r="E851" s="251" t="s">
        <v>1728</v>
      </c>
      <c r="F851" s="256" t="s">
        <v>69</v>
      </c>
      <c r="G851" s="258">
        <v>1</v>
      </c>
      <c r="H851" s="260" t="s">
        <v>116</v>
      </c>
    </row>
    <row r="852" spans="1:8" s="172" customFormat="1" x14ac:dyDescent="0.45">
      <c r="A852" s="244">
        <v>5</v>
      </c>
      <c r="B852" s="246">
        <v>1</v>
      </c>
      <c r="C852" s="249" t="s">
        <v>113</v>
      </c>
      <c r="D852" s="214" t="s">
        <v>1</v>
      </c>
      <c r="E852" s="212" t="s">
        <v>1729</v>
      </c>
      <c r="F852" s="212" t="s">
        <v>69</v>
      </c>
      <c r="G852" s="219">
        <v>10</v>
      </c>
      <c r="H852" s="211" t="s">
        <v>114</v>
      </c>
    </row>
    <row r="853" spans="1:8" s="172" customFormat="1" x14ac:dyDescent="0.45">
      <c r="A853" s="244">
        <v>5</v>
      </c>
      <c r="B853" s="246">
        <v>1</v>
      </c>
      <c r="C853" s="249" t="s">
        <v>113</v>
      </c>
      <c r="D853" s="214" t="s">
        <v>83</v>
      </c>
      <c r="E853" s="214" t="s">
        <v>1730</v>
      </c>
      <c r="F853" s="212" t="s">
        <v>69</v>
      </c>
      <c r="G853" s="219">
        <v>84</v>
      </c>
      <c r="H853" s="211" t="s">
        <v>115</v>
      </c>
    </row>
    <row r="854" spans="1:8" s="172" customFormat="1" x14ac:dyDescent="0.45">
      <c r="A854" s="245">
        <v>5</v>
      </c>
      <c r="B854" s="247">
        <v>2</v>
      </c>
      <c r="C854" s="250" t="s">
        <v>113</v>
      </c>
      <c r="D854" s="209" t="s">
        <v>83</v>
      </c>
      <c r="E854" s="208" t="s">
        <v>690</v>
      </c>
      <c r="F854" s="207" t="s">
        <v>69</v>
      </c>
      <c r="G854" s="210">
        <v>182</v>
      </c>
      <c r="H854" s="206" t="s">
        <v>611</v>
      </c>
    </row>
    <row r="855" spans="1:8" s="172" customFormat="1" ht="26.25" x14ac:dyDescent="0.45">
      <c r="A855" s="245">
        <v>5</v>
      </c>
      <c r="B855" s="247">
        <v>2</v>
      </c>
      <c r="C855" s="250" t="s">
        <v>113</v>
      </c>
      <c r="D855" s="209" t="s">
        <v>83</v>
      </c>
      <c r="E855" s="208" t="s">
        <v>639</v>
      </c>
      <c r="F855" s="207" t="s">
        <v>69</v>
      </c>
      <c r="G855" s="210">
        <v>1000</v>
      </c>
      <c r="H855" s="206" t="s">
        <v>613</v>
      </c>
    </row>
    <row r="856" spans="1:8" s="172" customFormat="1" x14ac:dyDescent="0.45">
      <c r="A856" s="245">
        <v>5</v>
      </c>
      <c r="B856" s="247">
        <v>2</v>
      </c>
      <c r="C856" s="250" t="s">
        <v>113</v>
      </c>
      <c r="D856" s="209" t="s">
        <v>83</v>
      </c>
      <c r="E856" s="209" t="s">
        <v>2069</v>
      </c>
      <c r="F856" s="207" t="s">
        <v>69</v>
      </c>
      <c r="G856" s="210">
        <v>12</v>
      </c>
      <c r="H856" s="206" t="s">
        <v>619</v>
      </c>
    </row>
    <row r="857" spans="1:8" s="172" customFormat="1" x14ac:dyDescent="0.45">
      <c r="A857" s="245">
        <v>5</v>
      </c>
      <c r="B857" s="247">
        <v>2</v>
      </c>
      <c r="C857" s="250" t="s">
        <v>113</v>
      </c>
      <c r="D857" s="209" t="s">
        <v>1</v>
      </c>
      <c r="E857" s="209" t="s">
        <v>645</v>
      </c>
      <c r="F857" s="207" t="s">
        <v>69</v>
      </c>
      <c r="G857" s="210">
        <v>22</v>
      </c>
      <c r="H857" s="206" t="s">
        <v>618</v>
      </c>
    </row>
    <row r="858" spans="1:8" s="172" customFormat="1" x14ac:dyDescent="0.45">
      <c r="A858" s="245">
        <v>5</v>
      </c>
      <c r="B858" s="247">
        <v>2</v>
      </c>
      <c r="C858" s="250" t="s">
        <v>113</v>
      </c>
      <c r="D858" s="162" t="s">
        <v>159</v>
      </c>
      <c r="E858" s="208" t="s">
        <v>640</v>
      </c>
      <c r="F858" s="207" t="s">
        <v>81</v>
      </c>
      <c r="G858" s="210">
        <v>15</v>
      </c>
      <c r="H858" s="206" t="s">
        <v>614</v>
      </c>
    </row>
    <row r="859" spans="1:8" s="172" customFormat="1" x14ac:dyDescent="0.45">
      <c r="A859" s="245">
        <v>5</v>
      </c>
      <c r="B859" s="247">
        <v>2</v>
      </c>
      <c r="C859" s="250" t="s">
        <v>113</v>
      </c>
      <c r="D859" s="250" t="s">
        <v>159</v>
      </c>
      <c r="E859" s="254" t="s">
        <v>677</v>
      </c>
      <c r="F859" s="257" t="s">
        <v>81</v>
      </c>
      <c r="G859" s="259">
        <v>5</v>
      </c>
      <c r="H859" s="262" t="s">
        <v>615</v>
      </c>
    </row>
    <row r="860" spans="1:8" s="172" customFormat="1" x14ac:dyDescent="0.45">
      <c r="A860" s="204">
        <v>5</v>
      </c>
      <c r="B860" s="247">
        <v>2</v>
      </c>
      <c r="C860" s="162" t="s">
        <v>113</v>
      </c>
      <c r="D860" s="209" t="s">
        <v>4</v>
      </c>
      <c r="E860" s="208" t="s">
        <v>689</v>
      </c>
      <c r="F860" s="207" t="s">
        <v>69</v>
      </c>
      <c r="G860" s="210">
        <v>67</v>
      </c>
      <c r="H860" s="206" t="s">
        <v>612</v>
      </c>
    </row>
    <row r="861" spans="1:8" s="172" customFormat="1" x14ac:dyDescent="0.45">
      <c r="A861" s="204">
        <v>5</v>
      </c>
      <c r="B861" s="247">
        <v>2</v>
      </c>
      <c r="C861" s="162" t="s">
        <v>113</v>
      </c>
      <c r="D861" s="209" t="s">
        <v>83</v>
      </c>
      <c r="E861" s="208" t="s">
        <v>641</v>
      </c>
      <c r="F861" s="207" t="s">
        <v>81</v>
      </c>
      <c r="G861" s="210">
        <v>33</v>
      </c>
      <c r="H861" s="206" t="s">
        <v>616</v>
      </c>
    </row>
    <row r="862" spans="1:8" s="172" customFormat="1" x14ac:dyDescent="0.45">
      <c r="A862" s="204">
        <v>5</v>
      </c>
      <c r="B862" s="247">
        <v>2</v>
      </c>
      <c r="C862" s="162" t="s">
        <v>113</v>
      </c>
      <c r="D862" s="209" t="s">
        <v>83</v>
      </c>
      <c r="E862" s="208" t="s">
        <v>2068</v>
      </c>
      <c r="F862" s="207" t="s">
        <v>69</v>
      </c>
      <c r="G862" s="210">
        <v>8</v>
      </c>
      <c r="H862" s="206" t="s">
        <v>617</v>
      </c>
    </row>
    <row r="863" spans="1:8" s="172" customFormat="1" x14ac:dyDescent="0.45">
      <c r="A863" s="204">
        <v>5</v>
      </c>
      <c r="B863" s="247">
        <v>2</v>
      </c>
      <c r="C863" s="162" t="s">
        <v>113</v>
      </c>
      <c r="D863" s="209" t="s">
        <v>83</v>
      </c>
      <c r="E863" s="208" t="s">
        <v>643</v>
      </c>
      <c r="F863" s="207" t="s">
        <v>69</v>
      </c>
      <c r="G863" s="210">
        <v>5</v>
      </c>
      <c r="H863" s="206" t="s">
        <v>616</v>
      </c>
    </row>
    <row r="864" spans="1:8" s="172" customFormat="1" x14ac:dyDescent="0.45">
      <c r="A864" s="204">
        <v>5</v>
      </c>
      <c r="B864" s="247">
        <v>2</v>
      </c>
      <c r="C864" s="162" t="s">
        <v>113</v>
      </c>
      <c r="D864" s="209" t="s">
        <v>83</v>
      </c>
      <c r="E864" s="209" t="s">
        <v>647</v>
      </c>
      <c r="F864" s="207" t="s">
        <v>81</v>
      </c>
      <c r="G864" s="210">
        <v>19</v>
      </c>
      <c r="H864" s="206" t="s">
        <v>620</v>
      </c>
    </row>
    <row r="865" spans="1:8" s="172" customFormat="1" x14ac:dyDescent="0.45">
      <c r="A865" s="204">
        <v>5</v>
      </c>
      <c r="B865" s="247">
        <v>2</v>
      </c>
      <c r="C865" s="162" t="s">
        <v>113</v>
      </c>
      <c r="D865" s="209" t="s">
        <v>83</v>
      </c>
      <c r="E865" s="209" t="s">
        <v>648</v>
      </c>
      <c r="F865" s="207" t="s">
        <v>69</v>
      </c>
      <c r="G865" s="210">
        <v>4</v>
      </c>
      <c r="H865" s="206" t="s">
        <v>621</v>
      </c>
    </row>
    <row r="866" spans="1:8" s="172" customFormat="1" x14ac:dyDescent="0.45">
      <c r="A866" s="204">
        <v>5</v>
      </c>
      <c r="B866" s="247">
        <v>2</v>
      </c>
      <c r="C866" s="162" t="s">
        <v>113</v>
      </c>
      <c r="D866" s="209" t="s">
        <v>0</v>
      </c>
      <c r="E866" s="208" t="s">
        <v>637</v>
      </c>
      <c r="F866" s="207" t="s">
        <v>81</v>
      </c>
      <c r="G866" s="210">
        <v>33</v>
      </c>
      <c r="H866" s="206" t="s">
        <v>609</v>
      </c>
    </row>
    <row r="867" spans="1:8" s="172" customFormat="1" x14ac:dyDescent="0.45">
      <c r="A867" s="204">
        <v>5</v>
      </c>
      <c r="B867" s="247">
        <v>2</v>
      </c>
      <c r="C867" s="162" t="s">
        <v>113</v>
      </c>
      <c r="D867" s="209" t="s">
        <v>83</v>
      </c>
      <c r="E867" s="208" t="s">
        <v>635</v>
      </c>
      <c r="F867" s="207" t="s">
        <v>81</v>
      </c>
      <c r="G867" s="210">
        <v>15</v>
      </c>
      <c r="H867" s="206" t="s">
        <v>607</v>
      </c>
    </row>
    <row r="868" spans="1:8" s="172" customFormat="1" x14ac:dyDescent="0.45">
      <c r="A868" s="204">
        <v>5</v>
      </c>
      <c r="B868" s="247">
        <v>2</v>
      </c>
      <c r="C868" s="162" t="s">
        <v>113</v>
      </c>
      <c r="D868" s="209" t="s">
        <v>1</v>
      </c>
      <c r="E868" s="208" t="s">
        <v>644</v>
      </c>
      <c r="F868" s="207" t="s">
        <v>69</v>
      </c>
      <c r="G868" s="210">
        <v>0</v>
      </c>
      <c r="H868" s="206" t="s">
        <v>618</v>
      </c>
    </row>
    <row r="869" spans="1:8" s="172" customFormat="1" x14ac:dyDescent="0.45">
      <c r="A869" s="204">
        <v>5</v>
      </c>
      <c r="B869" s="247">
        <v>2</v>
      </c>
      <c r="C869" s="162" t="s">
        <v>113</v>
      </c>
      <c r="D869" s="209" t="s">
        <v>83</v>
      </c>
      <c r="E869" s="208" t="s">
        <v>636</v>
      </c>
      <c r="F869" s="207" t="s">
        <v>69</v>
      </c>
      <c r="G869" s="210">
        <v>250</v>
      </c>
      <c r="H869" s="206" t="s">
        <v>608</v>
      </c>
    </row>
    <row r="870" spans="1:8" s="172" customFormat="1" ht="26.25" x14ac:dyDescent="0.45">
      <c r="A870" s="204">
        <v>5</v>
      </c>
      <c r="B870" s="247">
        <v>2</v>
      </c>
      <c r="C870" s="162" t="s">
        <v>113</v>
      </c>
      <c r="D870" s="209" t="s">
        <v>83</v>
      </c>
      <c r="E870" s="208" t="s">
        <v>638</v>
      </c>
      <c r="F870" s="207" t="s">
        <v>69</v>
      </c>
      <c r="G870" s="210">
        <v>6</v>
      </c>
      <c r="H870" s="206" t="s">
        <v>610</v>
      </c>
    </row>
    <row r="871" spans="1:8" s="172" customFormat="1" x14ac:dyDescent="0.45">
      <c r="A871" s="204">
        <v>5</v>
      </c>
      <c r="B871" s="247">
        <v>2</v>
      </c>
      <c r="C871" s="162" t="s">
        <v>113</v>
      </c>
      <c r="D871" s="209" t="s">
        <v>83</v>
      </c>
      <c r="E871" s="209" t="s">
        <v>633</v>
      </c>
      <c r="F871" s="207" t="s">
        <v>69</v>
      </c>
      <c r="G871" s="210">
        <v>154</v>
      </c>
      <c r="H871" s="206" t="s">
        <v>115</v>
      </c>
    </row>
    <row r="872" spans="1:8" s="172" customFormat="1" ht="26.25" x14ac:dyDescent="0.45">
      <c r="A872" s="204">
        <v>5</v>
      </c>
      <c r="B872" s="247">
        <v>2</v>
      </c>
      <c r="C872" s="162" t="s">
        <v>113</v>
      </c>
      <c r="D872" s="209" t="s">
        <v>83</v>
      </c>
      <c r="E872" s="208" t="s">
        <v>634</v>
      </c>
      <c r="F872" s="207" t="s">
        <v>69</v>
      </c>
      <c r="G872" s="210">
        <v>43</v>
      </c>
      <c r="H872" s="206" t="s">
        <v>606</v>
      </c>
    </row>
    <row r="873" spans="1:8" s="172" customFormat="1" x14ac:dyDescent="0.45">
      <c r="A873" s="202">
        <v>5</v>
      </c>
      <c r="B873" s="189">
        <v>3</v>
      </c>
      <c r="C873" s="165" t="s">
        <v>113</v>
      </c>
      <c r="D873" s="194" t="s">
        <v>83</v>
      </c>
      <c r="E873" s="193" t="s">
        <v>1974</v>
      </c>
      <c r="F873" s="192" t="s">
        <v>81</v>
      </c>
      <c r="G873" s="195">
        <v>151</v>
      </c>
      <c r="H873" s="191" t="s">
        <v>999</v>
      </c>
    </row>
    <row r="874" spans="1:8" s="172" customFormat="1" x14ac:dyDescent="0.45">
      <c r="A874" s="202">
        <v>5</v>
      </c>
      <c r="B874" s="189">
        <v>3</v>
      </c>
      <c r="C874" s="165" t="s">
        <v>113</v>
      </c>
      <c r="D874" s="194" t="s">
        <v>83</v>
      </c>
      <c r="E874" s="193" t="s">
        <v>1973</v>
      </c>
      <c r="F874" s="192" t="s">
        <v>81</v>
      </c>
      <c r="G874" s="195">
        <v>10</v>
      </c>
      <c r="H874" s="191" t="s">
        <v>988</v>
      </c>
    </row>
    <row r="875" spans="1:8" s="172" customFormat="1" ht="26.25" x14ac:dyDescent="0.45">
      <c r="A875" s="202">
        <v>5</v>
      </c>
      <c r="B875" s="189">
        <v>3</v>
      </c>
      <c r="C875" s="165" t="s">
        <v>113</v>
      </c>
      <c r="D875" s="194" t="s">
        <v>1</v>
      </c>
      <c r="E875" s="193" t="s">
        <v>1972</v>
      </c>
      <c r="F875" s="192" t="s">
        <v>81</v>
      </c>
      <c r="G875" s="195">
        <v>675</v>
      </c>
      <c r="H875" s="191" t="s">
        <v>989</v>
      </c>
    </row>
    <row r="876" spans="1:8" s="172" customFormat="1" ht="26.25" x14ac:dyDescent="0.45">
      <c r="A876" s="202">
        <v>5</v>
      </c>
      <c r="B876" s="189">
        <v>3</v>
      </c>
      <c r="C876" s="165" t="s">
        <v>113</v>
      </c>
      <c r="D876" s="194" t="s">
        <v>1</v>
      </c>
      <c r="E876" s="193" t="s">
        <v>1971</v>
      </c>
      <c r="F876" s="192" t="s">
        <v>69</v>
      </c>
      <c r="G876" s="195">
        <v>270</v>
      </c>
      <c r="H876" s="191" t="s">
        <v>1000</v>
      </c>
    </row>
    <row r="877" spans="1:8" s="172" customFormat="1" x14ac:dyDescent="0.45">
      <c r="A877" s="202">
        <v>5</v>
      </c>
      <c r="B877" s="189">
        <v>3</v>
      </c>
      <c r="C877" s="165" t="s">
        <v>113</v>
      </c>
      <c r="D877" s="194" t="s">
        <v>4</v>
      </c>
      <c r="E877" s="193" t="s">
        <v>1970</v>
      </c>
      <c r="F877" s="192" t="s">
        <v>81</v>
      </c>
      <c r="G877" s="195">
        <v>54</v>
      </c>
      <c r="H877" s="191" t="s">
        <v>1969</v>
      </c>
    </row>
    <row r="878" spans="1:8" s="172" customFormat="1" x14ac:dyDescent="0.45">
      <c r="A878" s="202">
        <v>5</v>
      </c>
      <c r="B878" s="189">
        <v>3</v>
      </c>
      <c r="C878" s="165" t="s">
        <v>113</v>
      </c>
      <c r="D878" s="194" t="s">
        <v>4</v>
      </c>
      <c r="E878" s="193" t="s">
        <v>1968</v>
      </c>
      <c r="F878" s="192" t="s">
        <v>81</v>
      </c>
      <c r="G878" s="195">
        <v>54</v>
      </c>
      <c r="H878" s="191" t="s">
        <v>612</v>
      </c>
    </row>
    <row r="879" spans="1:8" s="172" customFormat="1" ht="26.25" x14ac:dyDescent="0.45">
      <c r="A879" s="202">
        <v>5</v>
      </c>
      <c r="B879" s="189">
        <v>3</v>
      </c>
      <c r="C879" s="165" t="s">
        <v>113</v>
      </c>
      <c r="D879" s="194" t="s">
        <v>83</v>
      </c>
      <c r="E879" s="193" t="s">
        <v>1967</v>
      </c>
      <c r="F879" s="192" t="s">
        <v>81</v>
      </c>
      <c r="G879" s="195">
        <v>5</v>
      </c>
      <c r="H879" s="191" t="s">
        <v>992</v>
      </c>
    </row>
    <row r="880" spans="1:8" s="172" customFormat="1" x14ac:dyDescent="0.45">
      <c r="A880" s="202">
        <v>5</v>
      </c>
      <c r="B880" s="189">
        <v>3</v>
      </c>
      <c r="C880" s="165" t="s">
        <v>113</v>
      </c>
      <c r="D880" s="194" t="s">
        <v>83</v>
      </c>
      <c r="E880" s="193" t="s">
        <v>1966</v>
      </c>
      <c r="F880" s="192" t="s">
        <v>69</v>
      </c>
      <c r="G880" s="195">
        <v>9</v>
      </c>
      <c r="H880" s="191" t="s">
        <v>1015</v>
      </c>
    </row>
    <row r="881" spans="1:8" s="172" customFormat="1" ht="26.25" x14ac:dyDescent="0.45">
      <c r="A881" s="202">
        <v>5</v>
      </c>
      <c r="B881" s="189">
        <v>3</v>
      </c>
      <c r="C881" s="165" t="s">
        <v>113</v>
      </c>
      <c r="D881" s="194" t="s">
        <v>83</v>
      </c>
      <c r="E881" s="193" t="s">
        <v>1965</v>
      </c>
      <c r="F881" s="192" t="s">
        <v>69</v>
      </c>
      <c r="G881" s="195">
        <v>8</v>
      </c>
      <c r="H881" s="191" t="s">
        <v>993</v>
      </c>
    </row>
    <row r="882" spans="1:8" s="172" customFormat="1" ht="26.25" x14ac:dyDescent="0.45">
      <c r="A882" s="202">
        <v>5</v>
      </c>
      <c r="B882" s="189">
        <v>3</v>
      </c>
      <c r="C882" s="165" t="s">
        <v>113</v>
      </c>
      <c r="D882" s="194" t="s">
        <v>83</v>
      </c>
      <c r="E882" s="193" t="s">
        <v>1964</v>
      </c>
      <c r="F882" s="192" t="s">
        <v>81</v>
      </c>
      <c r="G882" s="195">
        <v>6</v>
      </c>
      <c r="H882" s="191" t="s">
        <v>1016</v>
      </c>
    </row>
    <row r="883" spans="1:8" s="172" customFormat="1" ht="26.25" x14ac:dyDescent="0.45">
      <c r="A883" s="202">
        <v>5</v>
      </c>
      <c r="B883" s="189">
        <v>3</v>
      </c>
      <c r="C883" s="165" t="s">
        <v>113</v>
      </c>
      <c r="D883" s="194" t="s">
        <v>83</v>
      </c>
      <c r="E883" s="193" t="s">
        <v>1963</v>
      </c>
      <c r="F883" s="192" t="s">
        <v>81</v>
      </c>
      <c r="G883" s="195">
        <v>4</v>
      </c>
      <c r="H883" s="191" t="s">
        <v>994</v>
      </c>
    </row>
    <row r="884" spans="1:8" s="172" customFormat="1" x14ac:dyDescent="0.45">
      <c r="A884" s="202">
        <v>5</v>
      </c>
      <c r="B884" s="189">
        <v>3</v>
      </c>
      <c r="C884" s="165" t="s">
        <v>113</v>
      </c>
      <c r="D884" s="194" t="s">
        <v>83</v>
      </c>
      <c r="E884" s="193" t="s">
        <v>1962</v>
      </c>
      <c r="F884" s="192" t="s">
        <v>81</v>
      </c>
      <c r="G884" s="195">
        <v>38</v>
      </c>
      <c r="H884" s="191" t="s">
        <v>609</v>
      </c>
    </row>
    <row r="885" spans="1:8" s="172" customFormat="1" x14ac:dyDescent="0.45">
      <c r="A885" s="202">
        <v>5</v>
      </c>
      <c r="B885" s="189">
        <v>3</v>
      </c>
      <c r="C885" s="165" t="s">
        <v>113</v>
      </c>
      <c r="D885" s="194" t="s">
        <v>83</v>
      </c>
      <c r="E885" s="193" t="s">
        <v>1961</v>
      </c>
      <c r="F885" s="192" t="s">
        <v>81</v>
      </c>
      <c r="G885" s="195">
        <v>50</v>
      </c>
      <c r="H885" s="191" t="s">
        <v>996</v>
      </c>
    </row>
    <row r="886" spans="1:8" s="172" customFormat="1" x14ac:dyDescent="0.45">
      <c r="A886" s="202">
        <v>5</v>
      </c>
      <c r="B886" s="189">
        <v>3</v>
      </c>
      <c r="C886" s="165" t="s">
        <v>113</v>
      </c>
      <c r="D886" s="194" t="s">
        <v>83</v>
      </c>
      <c r="E886" s="193" t="s">
        <v>1107</v>
      </c>
      <c r="F886" s="192" t="s">
        <v>69</v>
      </c>
      <c r="G886" s="195">
        <v>56</v>
      </c>
      <c r="H886" s="191" t="s">
        <v>991</v>
      </c>
    </row>
    <row r="887" spans="1:8" s="172" customFormat="1" x14ac:dyDescent="0.45">
      <c r="A887" s="202">
        <v>5</v>
      </c>
      <c r="B887" s="189">
        <v>3</v>
      </c>
      <c r="C887" s="165" t="s">
        <v>113</v>
      </c>
      <c r="D887" s="194" t="s">
        <v>1</v>
      </c>
      <c r="E887" s="193" t="s">
        <v>1960</v>
      </c>
      <c r="F887" s="192" t="s">
        <v>69</v>
      </c>
      <c r="G887" s="195">
        <v>22</v>
      </c>
      <c r="H887" s="191" t="s">
        <v>990</v>
      </c>
    </row>
    <row r="888" spans="1:8" s="172" customFormat="1" x14ac:dyDescent="0.45">
      <c r="A888" s="202">
        <v>5</v>
      </c>
      <c r="B888" s="189">
        <v>3</v>
      </c>
      <c r="C888" s="165" t="s">
        <v>113</v>
      </c>
      <c r="D888" s="194" t="s">
        <v>1</v>
      </c>
      <c r="E888" s="193" t="s">
        <v>995</v>
      </c>
      <c r="F888" s="192" t="s">
        <v>69</v>
      </c>
      <c r="G888" s="195">
        <v>13</v>
      </c>
      <c r="H888" s="191" t="s">
        <v>618</v>
      </c>
    </row>
    <row r="889" spans="1:8" s="172" customFormat="1" x14ac:dyDescent="0.45">
      <c r="A889" s="202">
        <v>5</v>
      </c>
      <c r="B889" s="189">
        <v>3</v>
      </c>
      <c r="C889" s="165" t="s">
        <v>113</v>
      </c>
      <c r="D889" s="194" t="s">
        <v>83</v>
      </c>
      <c r="E889" s="193" t="s">
        <v>1860</v>
      </c>
      <c r="F889" s="192" t="s">
        <v>69</v>
      </c>
      <c r="G889" s="195">
        <v>69</v>
      </c>
      <c r="H889" s="191" t="s">
        <v>997</v>
      </c>
    </row>
    <row r="890" spans="1:8" s="172" customFormat="1" x14ac:dyDescent="0.45">
      <c r="A890" s="202">
        <v>5</v>
      </c>
      <c r="B890" s="189">
        <v>3</v>
      </c>
      <c r="C890" s="165" t="s">
        <v>113</v>
      </c>
      <c r="D890" s="194" t="s">
        <v>83</v>
      </c>
      <c r="E890" s="193" t="s">
        <v>1859</v>
      </c>
      <c r="F890" s="192" t="s">
        <v>69</v>
      </c>
      <c r="G890" s="195">
        <v>53</v>
      </c>
      <c r="H890" s="191" t="s">
        <v>997</v>
      </c>
    </row>
    <row r="891" spans="1:8" s="172" customFormat="1" x14ac:dyDescent="0.45">
      <c r="A891" s="202">
        <v>5</v>
      </c>
      <c r="B891" s="189">
        <v>3</v>
      </c>
      <c r="C891" s="165" t="s">
        <v>113</v>
      </c>
      <c r="D891" s="194" t="s">
        <v>83</v>
      </c>
      <c r="E891" s="193" t="s">
        <v>1959</v>
      </c>
      <c r="F891" s="192" t="s">
        <v>69</v>
      </c>
      <c r="G891" s="195">
        <v>114</v>
      </c>
      <c r="H891" s="191" t="s">
        <v>987</v>
      </c>
    </row>
    <row r="892" spans="1:8" s="172" customFormat="1" x14ac:dyDescent="0.45">
      <c r="A892" s="183">
        <v>5</v>
      </c>
      <c r="B892" s="184">
        <v>4</v>
      </c>
      <c r="C892" s="168" t="s">
        <v>113</v>
      </c>
      <c r="D892" s="168" t="s">
        <v>83</v>
      </c>
      <c r="E892" s="169" t="s">
        <v>2114</v>
      </c>
      <c r="F892" s="168" t="s">
        <v>81</v>
      </c>
      <c r="G892" s="170">
        <v>6</v>
      </c>
      <c r="H892" s="171" t="s">
        <v>618</v>
      </c>
    </row>
    <row r="893" spans="1:8" s="172" customFormat="1" ht="26.25" x14ac:dyDescent="0.45">
      <c r="A893" s="183">
        <v>5</v>
      </c>
      <c r="B893" s="184">
        <v>4</v>
      </c>
      <c r="C893" s="168" t="s">
        <v>113</v>
      </c>
      <c r="D893" s="168" t="s">
        <v>83</v>
      </c>
      <c r="E893" s="169" t="s">
        <v>2115</v>
      </c>
      <c r="F893" s="168" t="s">
        <v>81</v>
      </c>
      <c r="G893" s="170">
        <v>2</v>
      </c>
      <c r="H893" s="171" t="s">
        <v>993</v>
      </c>
    </row>
    <row r="894" spans="1:8" s="172" customFormat="1" x14ac:dyDescent="0.45">
      <c r="A894" s="183">
        <v>5</v>
      </c>
      <c r="B894" s="184">
        <v>4</v>
      </c>
      <c r="C894" s="168" t="s">
        <v>113</v>
      </c>
      <c r="D894" s="168" t="s">
        <v>1</v>
      </c>
      <c r="E894" s="169" t="s">
        <v>1100</v>
      </c>
      <c r="F894" s="168" t="s">
        <v>81</v>
      </c>
      <c r="G894" s="170">
        <v>265</v>
      </c>
      <c r="H894" s="171" t="s">
        <v>1000</v>
      </c>
    </row>
    <row r="895" spans="1:8" s="172" customFormat="1" x14ac:dyDescent="0.45">
      <c r="A895" s="183">
        <v>5</v>
      </c>
      <c r="B895" s="184">
        <v>4</v>
      </c>
      <c r="C895" s="168" t="s">
        <v>113</v>
      </c>
      <c r="D895" s="168" t="s">
        <v>83</v>
      </c>
      <c r="E895" s="169" t="s">
        <v>1092</v>
      </c>
      <c r="F895" s="168" t="s">
        <v>81</v>
      </c>
      <c r="G895" s="170">
        <v>105</v>
      </c>
      <c r="H895" s="171" t="s">
        <v>997</v>
      </c>
    </row>
    <row r="896" spans="1:8" s="172" customFormat="1" x14ac:dyDescent="0.45">
      <c r="A896" s="183">
        <v>5</v>
      </c>
      <c r="B896" s="184">
        <v>4</v>
      </c>
      <c r="C896" s="168" t="s">
        <v>113</v>
      </c>
      <c r="D896" s="168" t="s">
        <v>83</v>
      </c>
      <c r="E896" s="169" t="s">
        <v>1860</v>
      </c>
      <c r="F896" s="168" t="s">
        <v>81</v>
      </c>
      <c r="G896" s="170">
        <v>78</v>
      </c>
      <c r="H896" s="171" t="s">
        <v>997</v>
      </c>
    </row>
    <row r="897" spans="1:8" s="172" customFormat="1" x14ac:dyDescent="0.45">
      <c r="A897" s="183">
        <v>5</v>
      </c>
      <c r="B897" s="184">
        <v>4</v>
      </c>
      <c r="C897" s="168" t="s">
        <v>113</v>
      </c>
      <c r="D897" s="168" t="s">
        <v>83</v>
      </c>
      <c r="E897" s="169" t="s">
        <v>1859</v>
      </c>
      <c r="F897" s="168" t="s">
        <v>81</v>
      </c>
      <c r="G897" s="170">
        <v>113</v>
      </c>
      <c r="H897" s="171" t="s">
        <v>997</v>
      </c>
    </row>
    <row r="898" spans="1:8" s="172" customFormat="1" x14ac:dyDescent="0.45">
      <c r="A898" s="183">
        <v>5</v>
      </c>
      <c r="B898" s="184">
        <v>4</v>
      </c>
      <c r="C898" s="168" t="s">
        <v>113</v>
      </c>
      <c r="D898" s="168" t="s">
        <v>83</v>
      </c>
      <c r="E898" s="169" t="s">
        <v>1107</v>
      </c>
      <c r="F898" s="168" t="s">
        <v>81</v>
      </c>
      <c r="G898" s="170">
        <v>26</v>
      </c>
      <c r="H898" s="171" t="s">
        <v>991</v>
      </c>
    </row>
    <row r="899" spans="1:8" s="172" customFormat="1" x14ac:dyDescent="0.45">
      <c r="A899" s="183">
        <v>5</v>
      </c>
      <c r="B899" s="184">
        <v>4</v>
      </c>
      <c r="C899" s="168" t="s">
        <v>113</v>
      </c>
      <c r="D899" s="168" t="s">
        <v>0</v>
      </c>
      <c r="E899" s="169" t="s">
        <v>2116</v>
      </c>
      <c r="F899" s="168" t="s">
        <v>81</v>
      </c>
      <c r="G899" s="170">
        <v>100</v>
      </c>
      <c r="H899" s="171" t="s">
        <v>1103</v>
      </c>
    </row>
    <row r="900" spans="1:8" s="172" customFormat="1" x14ac:dyDescent="0.45">
      <c r="A900" s="183">
        <v>5</v>
      </c>
      <c r="B900" s="184">
        <v>4</v>
      </c>
      <c r="C900" s="168" t="s">
        <v>113</v>
      </c>
      <c r="D900" s="168" t="s">
        <v>1</v>
      </c>
      <c r="E900" s="169" t="s">
        <v>1104</v>
      </c>
      <c r="F900" s="168" t="s">
        <v>81</v>
      </c>
      <c r="G900" s="170">
        <v>14</v>
      </c>
      <c r="H900" s="171" t="s">
        <v>618</v>
      </c>
    </row>
    <row r="901" spans="1:8" s="172" customFormat="1" ht="26.25" x14ac:dyDescent="0.45">
      <c r="A901" s="183">
        <v>5</v>
      </c>
      <c r="B901" s="184">
        <v>4</v>
      </c>
      <c r="C901" s="168" t="s">
        <v>113</v>
      </c>
      <c r="D901" s="168" t="s">
        <v>83</v>
      </c>
      <c r="E901" s="169" t="s">
        <v>1858</v>
      </c>
      <c r="F901" s="168" t="s">
        <v>81</v>
      </c>
      <c r="G901" s="170">
        <v>104</v>
      </c>
      <c r="H901" s="171" t="s">
        <v>987</v>
      </c>
    </row>
    <row r="902" spans="1:8" s="172" customFormat="1" ht="26.25" x14ac:dyDescent="0.45">
      <c r="A902" s="217">
        <v>25</v>
      </c>
      <c r="B902" s="246">
        <v>1</v>
      </c>
      <c r="C902" s="160" t="s">
        <v>49</v>
      </c>
      <c r="D902" s="160" t="s">
        <v>0</v>
      </c>
      <c r="E902" s="216" t="s">
        <v>315</v>
      </c>
      <c r="F902" s="160" t="s">
        <v>81</v>
      </c>
      <c r="G902" s="218">
        <v>19</v>
      </c>
      <c r="H902" s="215" t="s">
        <v>316</v>
      </c>
    </row>
    <row r="903" spans="1:8" s="172" customFormat="1" ht="26.25" x14ac:dyDescent="0.45">
      <c r="A903" s="217">
        <v>25</v>
      </c>
      <c r="B903" s="246">
        <v>1</v>
      </c>
      <c r="C903" s="160" t="s">
        <v>49</v>
      </c>
      <c r="D903" s="160" t="s">
        <v>1</v>
      </c>
      <c r="E903" s="216" t="s">
        <v>319</v>
      </c>
      <c r="F903" s="160" t="s">
        <v>81</v>
      </c>
      <c r="G903" s="159">
        <v>16</v>
      </c>
      <c r="H903" s="215" t="s">
        <v>320</v>
      </c>
    </row>
    <row r="904" spans="1:8" s="172" customFormat="1" ht="26.25" x14ac:dyDescent="0.45">
      <c r="A904" s="217">
        <v>25</v>
      </c>
      <c r="B904" s="159">
        <v>1</v>
      </c>
      <c r="C904" s="160" t="s">
        <v>49</v>
      </c>
      <c r="D904" s="160" t="s">
        <v>1</v>
      </c>
      <c r="E904" s="216" t="s">
        <v>321</v>
      </c>
      <c r="F904" s="160" t="s">
        <v>81</v>
      </c>
      <c r="G904" s="159">
        <v>20</v>
      </c>
      <c r="H904" s="215" t="s">
        <v>320</v>
      </c>
    </row>
    <row r="905" spans="1:8" s="172" customFormat="1" ht="26.25" x14ac:dyDescent="0.45">
      <c r="A905" s="217">
        <v>25</v>
      </c>
      <c r="B905" s="159">
        <v>1</v>
      </c>
      <c r="C905" s="160" t="s">
        <v>49</v>
      </c>
      <c r="D905" s="160" t="s">
        <v>1</v>
      </c>
      <c r="E905" s="216" t="s">
        <v>322</v>
      </c>
      <c r="F905" s="160" t="s">
        <v>81</v>
      </c>
      <c r="G905" s="159">
        <v>25</v>
      </c>
      <c r="H905" s="215" t="s">
        <v>323</v>
      </c>
    </row>
    <row r="906" spans="1:8" s="172" customFormat="1" ht="26.25" x14ac:dyDescent="0.45">
      <c r="A906" s="217">
        <v>25</v>
      </c>
      <c r="B906" s="159">
        <v>1</v>
      </c>
      <c r="C906" s="160" t="s">
        <v>49</v>
      </c>
      <c r="D906" s="160" t="s">
        <v>1</v>
      </c>
      <c r="E906" s="216" t="s">
        <v>324</v>
      </c>
      <c r="F906" s="160" t="s">
        <v>81</v>
      </c>
      <c r="G906" s="159">
        <v>6</v>
      </c>
      <c r="H906" s="215" t="s">
        <v>325</v>
      </c>
    </row>
    <row r="907" spans="1:8" s="172" customFormat="1" ht="26.25" x14ac:dyDescent="0.45">
      <c r="A907" s="217">
        <v>25</v>
      </c>
      <c r="B907" s="159">
        <v>1</v>
      </c>
      <c r="C907" s="160" t="s">
        <v>49</v>
      </c>
      <c r="D907" s="160" t="s">
        <v>1</v>
      </c>
      <c r="E907" s="216" t="s">
        <v>326</v>
      </c>
      <c r="F907" s="160" t="s">
        <v>81</v>
      </c>
      <c r="G907" s="159">
        <v>52</v>
      </c>
      <c r="H907" s="215" t="s">
        <v>327</v>
      </c>
    </row>
    <row r="908" spans="1:8" s="172" customFormat="1" ht="26.25" x14ac:dyDescent="0.45">
      <c r="A908" s="217">
        <v>25</v>
      </c>
      <c r="B908" s="159">
        <v>1</v>
      </c>
      <c r="C908" s="160" t="s">
        <v>49</v>
      </c>
      <c r="D908" s="160" t="s">
        <v>0</v>
      </c>
      <c r="E908" s="216" t="s">
        <v>317</v>
      </c>
      <c r="F908" s="160" t="s">
        <v>81</v>
      </c>
      <c r="G908" s="218">
        <v>2</v>
      </c>
      <c r="H908" s="215" t="s">
        <v>2074</v>
      </c>
    </row>
    <row r="909" spans="1:8" s="172" customFormat="1" ht="26.25" x14ac:dyDescent="0.45">
      <c r="A909" s="217">
        <v>25</v>
      </c>
      <c r="B909" s="159">
        <v>1</v>
      </c>
      <c r="C909" s="160" t="s">
        <v>49</v>
      </c>
      <c r="D909" s="160" t="s">
        <v>83</v>
      </c>
      <c r="E909" s="216" t="s">
        <v>336</v>
      </c>
      <c r="F909" s="160" t="s">
        <v>81</v>
      </c>
      <c r="G909" s="159">
        <v>15</v>
      </c>
      <c r="H909" s="215" t="s">
        <v>2073</v>
      </c>
    </row>
    <row r="910" spans="1:8" s="172" customFormat="1" ht="26.25" x14ac:dyDescent="0.45">
      <c r="A910" s="217">
        <v>25</v>
      </c>
      <c r="B910" s="159">
        <v>1</v>
      </c>
      <c r="C910" s="160" t="s">
        <v>49</v>
      </c>
      <c r="D910" s="160" t="s">
        <v>83</v>
      </c>
      <c r="E910" s="216" t="s">
        <v>334</v>
      </c>
      <c r="F910" s="160" t="s">
        <v>81</v>
      </c>
      <c r="G910" s="159">
        <v>2</v>
      </c>
      <c r="H910" s="215" t="s">
        <v>2072</v>
      </c>
    </row>
    <row r="911" spans="1:8" s="172" customFormat="1" x14ac:dyDescent="0.45">
      <c r="A911" s="217">
        <v>25</v>
      </c>
      <c r="B911" s="246">
        <v>1</v>
      </c>
      <c r="C911" s="160" t="s">
        <v>49</v>
      </c>
      <c r="D911" s="160" t="s">
        <v>137</v>
      </c>
      <c r="E911" s="216" t="s">
        <v>328</v>
      </c>
      <c r="F911" s="160" t="s">
        <v>81</v>
      </c>
      <c r="G911" s="159">
        <v>41</v>
      </c>
      <c r="H911" s="215" t="s">
        <v>329</v>
      </c>
    </row>
    <row r="912" spans="1:8" s="172" customFormat="1" x14ac:dyDescent="0.45">
      <c r="A912" s="217">
        <v>25</v>
      </c>
      <c r="B912" s="246">
        <v>1</v>
      </c>
      <c r="C912" s="160" t="s">
        <v>49</v>
      </c>
      <c r="D912" s="160" t="s">
        <v>83</v>
      </c>
      <c r="E912" s="216" t="s">
        <v>330</v>
      </c>
      <c r="F912" s="160" t="s">
        <v>81</v>
      </c>
      <c r="G912" s="159">
        <v>1</v>
      </c>
      <c r="H912" s="215" t="s">
        <v>331</v>
      </c>
    </row>
    <row r="913" spans="1:8" s="172" customFormat="1" ht="26.25" x14ac:dyDescent="0.45">
      <c r="A913" s="217">
        <v>25</v>
      </c>
      <c r="B913" s="246">
        <v>1</v>
      </c>
      <c r="C913" s="160" t="s">
        <v>49</v>
      </c>
      <c r="D913" s="160" t="s">
        <v>1</v>
      </c>
      <c r="E913" s="216" t="s">
        <v>332</v>
      </c>
      <c r="F913" s="160" t="s">
        <v>81</v>
      </c>
      <c r="G913" s="159">
        <v>11</v>
      </c>
      <c r="H913" s="215" t="s">
        <v>333</v>
      </c>
    </row>
    <row r="914" spans="1:8" s="172" customFormat="1" ht="39.4" x14ac:dyDescent="0.45">
      <c r="A914" s="204">
        <v>25</v>
      </c>
      <c r="B914" s="247">
        <v>2</v>
      </c>
      <c r="C914" s="162" t="s">
        <v>49</v>
      </c>
      <c r="D914" s="162" t="s">
        <v>1</v>
      </c>
      <c r="E914" s="163" t="s">
        <v>1995</v>
      </c>
      <c r="F914" s="162" t="s">
        <v>81</v>
      </c>
      <c r="G914" s="161">
        <v>60</v>
      </c>
      <c r="H914" s="203" t="s">
        <v>534</v>
      </c>
    </row>
    <row r="915" spans="1:8" s="172" customFormat="1" ht="26.25" x14ac:dyDescent="0.45">
      <c r="A915" s="204">
        <v>25</v>
      </c>
      <c r="B915" s="247">
        <v>2</v>
      </c>
      <c r="C915" s="162" t="s">
        <v>49</v>
      </c>
      <c r="D915" s="162" t="s">
        <v>1</v>
      </c>
      <c r="E915" s="163" t="s">
        <v>535</v>
      </c>
      <c r="F915" s="162" t="s">
        <v>81</v>
      </c>
      <c r="G915" s="161">
        <v>24</v>
      </c>
      <c r="H915" s="203" t="s">
        <v>536</v>
      </c>
    </row>
    <row r="916" spans="1:8" s="172" customFormat="1" ht="26.25" x14ac:dyDescent="0.45">
      <c r="A916" s="204">
        <v>25</v>
      </c>
      <c r="B916" s="247">
        <v>2</v>
      </c>
      <c r="C916" s="162" t="s">
        <v>49</v>
      </c>
      <c r="D916" s="162" t="s">
        <v>1</v>
      </c>
      <c r="E916" s="163" t="s">
        <v>1994</v>
      </c>
      <c r="F916" s="162" t="s">
        <v>81</v>
      </c>
      <c r="G916" s="161">
        <v>27</v>
      </c>
      <c r="H916" s="203" t="s">
        <v>538</v>
      </c>
    </row>
    <row r="917" spans="1:8" s="172" customFormat="1" ht="26.25" x14ac:dyDescent="0.45">
      <c r="A917" s="204">
        <v>25</v>
      </c>
      <c r="B917" s="247">
        <v>2</v>
      </c>
      <c r="C917" s="162" t="s">
        <v>49</v>
      </c>
      <c r="D917" s="162" t="s">
        <v>1</v>
      </c>
      <c r="E917" s="163" t="s">
        <v>539</v>
      </c>
      <c r="F917" s="162" t="s">
        <v>81</v>
      </c>
      <c r="G917" s="161">
        <v>22</v>
      </c>
      <c r="H917" s="203" t="s">
        <v>540</v>
      </c>
    </row>
    <row r="918" spans="1:8" s="172" customFormat="1" ht="26.25" x14ac:dyDescent="0.45">
      <c r="A918" s="204">
        <v>25</v>
      </c>
      <c r="B918" s="247">
        <v>2</v>
      </c>
      <c r="C918" s="162" t="s">
        <v>49</v>
      </c>
      <c r="D918" s="162" t="s">
        <v>1</v>
      </c>
      <c r="E918" s="163" t="s">
        <v>1993</v>
      </c>
      <c r="F918" s="162" t="s">
        <v>81</v>
      </c>
      <c r="G918" s="161">
        <v>50</v>
      </c>
      <c r="H918" s="203" t="s">
        <v>542</v>
      </c>
    </row>
    <row r="919" spans="1:8" s="172" customFormat="1" ht="65.650000000000006" x14ac:dyDescent="0.45">
      <c r="A919" s="204">
        <v>25</v>
      </c>
      <c r="B919" s="247">
        <v>2</v>
      </c>
      <c r="C919" s="162" t="s">
        <v>49</v>
      </c>
      <c r="D919" s="162" t="s">
        <v>83</v>
      </c>
      <c r="E919" s="163" t="s">
        <v>1997</v>
      </c>
      <c r="F919" s="162" t="s">
        <v>69</v>
      </c>
      <c r="G919" s="161">
        <v>65</v>
      </c>
      <c r="H919" s="203" t="s">
        <v>1996</v>
      </c>
    </row>
    <row r="920" spans="1:8" s="172" customFormat="1" ht="39.4" x14ac:dyDescent="0.45">
      <c r="A920" s="204">
        <v>25</v>
      </c>
      <c r="B920" s="247">
        <v>2</v>
      </c>
      <c r="C920" s="162" t="s">
        <v>49</v>
      </c>
      <c r="D920" s="162" t="s">
        <v>83</v>
      </c>
      <c r="E920" s="163" t="s">
        <v>1992</v>
      </c>
      <c r="F920" s="162" t="s">
        <v>69</v>
      </c>
      <c r="G920" s="161">
        <v>15</v>
      </c>
      <c r="H920" s="203" t="s">
        <v>550</v>
      </c>
    </row>
    <row r="921" spans="1:8" s="172" customFormat="1" ht="39.4" x14ac:dyDescent="0.45">
      <c r="A921" s="204">
        <v>25</v>
      </c>
      <c r="B921" s="247">
        <v>2</v>
      </c>
      <c r="C921" s="162" t="s">
        <v>49</v>
      </c>
      <c r="D921" s="162" t="s">
        <v>83</v>
      </c>
      <c r="E921" s="163" t="s">
        <v>595</v>
      </c>
      <c r="F921" s="162" t="s">
        <v>81</v>
      </c>
      <c r="G921" s="161">
        <v>730</v>
      </c>
      <c r="H921" s="203" t="s">
        <v>596</v>
      </c>
    </row>
    <row r="922" spans="1:8" s="172" customFormat="1" x14ac:dyDescent="0.45">
      <c r="A922" s="204">
        <v>25</v>
      </c>
      <c r="B922" s="247">
        <v>2</v>
      </c>
      <c r="C922" s="162" t="s">
        <v>49</v>
      </c>
      <c r="D922" s="162" t="s">
        <v>137</v>
      </c>
      <c r="E922" s="163" t="s">
        <v>1991</v>
      </c>
      <c r="F922" s="162" t="s">
        <v>81</v>
      </c>
      <c r="G922" s="161">
        <v>18</v>
      </c>
      <c r="H922" s="203" t="s">
        <v>548</v>
      </c>
    </row>
    <row r="923" spans="1:8" s="172" customFormat="1" ht="26.25" x14ac:dyDescent="0.45">
      <c r="A923" s="204">
        <v>25</v>
      </c>
      <c r="B923" s="247">
        <v>2</v>
      </c>
      <c r="C923" s="162" t="s">
        <v>49</v>
      </c>
      <c r="D923" s="162" t="s">
        <v>1</v>
      </c>
      <c r="E923" s="163" t="s">
        <v>543</v>
      </c>
      <c r="F923" s="162" t="s">
        <v>81</v>
      </c>
      <c r="G923" s="205">
        <v>8</v>
      </c>
      <c r="H923" s="203" t="s">
        <v>544</v>
      </c>
    </row>
    <row r="924" spans="1:8" s="172" customFormat="1" ht="26.25" x14ac:dyDescent="0.45">
      <c r="A924" s="204">
        <v>25</v>
      </c>
      <c r="B924" s="247">
        <v>2</v>
      </c>
      <c r="C924" s="162" t="s">
        <v>49</v>
      </c>
      <c r="D924" s="162" t="s">
        <v>1</v>
      </c>
      <c r="E924" s="163" t="s">
        <v>545</v>
      </c>
      <c r="F924" s="162" t="s">
        <v>81</v>
      </c>
      <c r="G924" s="161">
        <v>4</v>
      </c>
      <c r="H924" s="203" t="s">
        <v>546</v>
      </c>
    </row>
    <row r="925" spans="1:8" s="172" customFormat="1" ht="39.4" x14ac:dyDescent="0.45">
      <c r="A925" s="204">
        <v>25</v>
      </c>
      <c r="B925" s="247">
        <v>2</v>
      </c>
      <c r="C925" s="162" t="s">
        <v>49</v>
      </c>
      <c r="D925" s="162" t="s">
        <v>1</v>
      </c>
      <c r="E925" s="163" t="s">
        <v>1990</v>
      </c>
      <c r="F925" s="162" t="s">
        <v>69</v>
      </c>
      <c r="G925" s="161">
        <v>1</v>
      </c>
      <c r="H925" s="203" t="s">
        <v>553</v>
      </c>
    </row>
    <row r="926" spans="1:8" s="172" customFormat="1" ht="26.25" x14ac:dyDescent="0.45">
      <c r="A926" s="202">
        <v>25</v>
      </c>
      <c r="B926" s="189">
        <v>3</v>
      </c>
      <c r="C926" s="165" t="s">
        <v>49</v>
      </c>
      <c r="D926" s="165" t="s">
        <v>1</v>
      </c>
      <c r="E926" s="166" t="s">
        <v>916</v>
      </c>
      <c r="F926" s="165" t="s">
        <v>81</v>
      </c>
      <c r="G926" s="164">
        <v>11</v>
      </c>
      <c r="H926" s="188" t="s">
        <v>917</v>
      </c>
    </row>
    <row r="927" spans="1:8" s="172" customFormat="1" ht="26.25" x14ac:dyDescent="0.45">
      <c r="A927" s="202">
        <v>25</v>
      </c>
      <c r="B927" s="189">
        <v>3</v>
      </c>
      <c r="C927" s="165" t="s">
        <v>49</v>
      </c>
      <c r="D927" s="165" t="s">
        <v>1</v>
      </c>
      <c r="E927" s="166" t="s">
        <v>918</v>
      </c>
      <c r="F927" s="165" t="s">
        <v>81</v>
      </c>
      <c r="G927" s="164">
        <v>17</v>
      </c>
      <c r="H927" s="188" t="s">
        <v>919</v>
      </c>
    </row>
    <row r="928" spans="1:8" s="172" customFormat="1" ht="26.25" x14ac:dyDescent="0.45">
      <c r="A928" s="202">
        <v>25</v>
      </c>
      <c r="B928" s="189">
        <v>3</v>
      </c>
      <c r="C928" s="165" t="s">
        <v>49</v>
      </c>
      <c r="D928" s="165" t="s">
        <v>1</v>
      </c>
      <c r="E928" s="166" t="s">
        <v>1878</v>
      </c>
      <c r="F928" s="165" t="s">
        <v>81</v>
      </c>
      <c r="G928" s="164">
        <v>14</v>
      </c>
      <c r="H928" s="188" t="s">
        <v>921</v>
      </c>
    </row>
    <row r="929" spans="1:8" s="172" customFormat="1" ht="26.25" x14ac:dyDescent="0.45">
      <c r="A929" s="202">
        <v>25</v>
      </c>
      <c r="B929" s="189">
        <v>3</v>
      </c>
      <c r="C929" s="165" t="s">
        <v>49</v>
      </c>
      <c r="D929" s="165" t="s">
        <v>1</v>
      </c>
      <c r="E929" s="166" t="s">
        <v>922</v>
      </c>
      <c r="F929" s="165" t="s">
        <v>81</v>
      </c>
      <c r="G929" s="164">
        <v>18</v>
      </c>
      <c r="H929" s="188" t="s">
        <v>923</v>
      </c>
    </row>
    <row r="930" spans="1:8" s="172" customFormat="1" ht="26.25" x14ac:dyDescent="0.45">
      <c r="A930" s="202">
        <v>25</v>
      </c>
      <c r="B930" s="189">
        <v>3</v>
      </c>
      <c r="C930" s="165" t="s">
        <v>49</v>
      </c>
      <c r="D930" s="165" t="s">
        <v>1</v>
      </c>
      <c r="E930" s="166" t="s">
        <v>1877</v>
      </c>
      <c r="F930" s="165" t="s">
        <v>81</v>
      </c>
      <c r="G930" s="164">
        <v>32</v>
      </c>
      <c r="H930" s="188" t="s">
        <v>925</v>
      </c>
    </row>
    <row r="931" spans="1:8" s="172" customFormat="1" ht="26.25" x14ac:dyDescent="0.45">
      <c r="A931" s="202">
        <v>25</v>
      </c>
      <c r="B931" s="189">
        <v>3</v>
      </c>
      <c r="C931" s="165" t="s">
        <v>49</v>
      </c>
      <c r="D931" s="165" t="s">
        <v>1</v>
      </c>
      <c r="E931" s="166" t="s">
        <v>1876</v>
      </c>
      <c r="F931" s="165" t="s">
        <v>81</v>
      </c>
      <c r="G931" s="164">
        <v>28</v>
      </c>
      <c r="H931" s="188" t="s">
        <v>927</v>
      </c>
    </row>
    <row r="932" spans="1:8" s="172" customFormat="1" ht="26.25" x14ac:dyDescent="0.45">
      <c r="A932" s="202">
        <v>25</v>
      </c>
      <c r="B932" s="189">
        <v>3</v>
      </c>
      <c r="C932" s="165" t="s">
        <v>49</v>
      </c>
      <c r="D932" s="165" t="s">
        <v>1</v>
      </c>
      <c r="E932" s="166" t="s">
        <v>928</v>
      </c>
      <c r="F932" s="165" t="s">
        <v>81</v>
      </c>
      <c r="G932" s="164">
        <v>107</v>
      </c>
      <c r="H932" s="188" t="s">
        <v>929</v>
      </c>
    </row>
    <row r="933" spans="1:8" s="172" customFormat="1" ht="26.25" x14ac:dyDescent="0.45">
      <c r="A933" s="202">
        <v>25</v>
      </c>
      <c r="B933" s="189">
        <v>3</v>
      </c>
      <c r="C933" s="165" t="s">
        <v>49</v>
      </c>
      <c r="D933" s="165" t="s">
        <v>0</v>
      </c>
      <c r="E933" s="166" t="s">
        <v>1882</v>
      </c>
      <c r="F933" s="165" t="s">
        <v>81</v>
      </c>
      <c r="G933" s="164">
        <v>44</v>
      </c>
      <c r="H933" s="188" t="s">
        <v>1881</v>
      </c>
    </row>
    <row r="934" spans="1:8" s="172" customFormat="1" ht="65.650000000000006" x14ac:dyDescent="0.45">
      <c r="A934" s="202">
        <v>25</v>
      </c>
      <c r="B934" s="189">
        <v>3</v>
      </c>
      <c r="C934" s="165" t="s">
        <v>49</v>
      </c>
      <c r="D934" s="165" t="s">
        <v>83</v>
      </c>
      <c r="E934" s="166" t="s">
        <v>1880</v>
      </c>
      <c r="F934" s="165" t="s">
        <v>69</v>
      </c>
      <c r="G934" s="164">
        <v>56</v>
      </c>
      <c r="H934" s="188" t="s">
        <v>1879</v>
      </c>
    </row>
    <row r="935" spans="1:8" s="172" customFormat="1" ht="39.4" x14ac:dyDescent="0.45">
      <c r="A935" s="202">
        <v>25</v>
      </c>
      <c r="B935" s="189">
        <v>3</v>
      </c>
      <c r="C935" s="165" t="s">
        <v>49</v>
      </c>
      <c r="D935" s="165" t="s">
        <v>83</v>
      </c>
      <c r="E935" s="166" t="s">
        <v>1875</v>
      </c>
      <c r="F935" s="165" t="s">
        <v>81</v>
      </c>
      <c r="G935" s="164">
        <v>12</v>
      </c>
      <c r="H935" s="188" t="s">
        <v>937</v>
      </c>
    </row>
    <row r="936" spans="1:8" s="172" customFormat="1" ht="39.4" x14ac:dyDescent="0.45">
      <c r="A936" s="202">
        <v>25</v>
      </c>
      <c r="B936" s="189">
        <v>3</v>
      </c>
      <c r="C936" s="165" t="s">
        <v>49</v>
      </c>
      <c r="D936" s="165" t="s">
        <v>83</v>
      </c>
      <c r="E936" s="166" t="s">
        <v>1874</v>
      </c>
      <c r="F936" s="165" t="s">
        <v>69</v>
      </c>
      <c r="G936" s="164">
        <v>25</v>
      </c>
      <c r="H936" s="188" t="s">
        <v>1873</v>
      </c>
    </row>
    <row r="937" spans="1:8" s="172" customFormat="1" x14ac:dyDescent="0.45">
      <c r="A937" s="202">
        <v>25</v>
      </c>
      <c r="B937" s="189">
        <v>3</v>
      </c>
      <c r="C937" s="165" t="s">
        <v>49</v>
      </c>
      <c r="D937" s="165" t="s">
        <v>137</v>
      </c>
      <c r="E937" s="166" t="s">
        <v>1872</v>
      </c>
      <c r="F937" s="165" t="s">
        <v>81</v>
      </c>
      <c r="G937" s="164">
        <v>22</v>
      </c>
      <c r="H937" s="188" t="s">
        <v>935</v>
      </c>
    </row>
    <row r="938" spans="1:8" s="172" customFormat="1" ht="26.25" x14ac:dyDescent="0.45">
      <c r="A938" s="202">
        <v>25</v>
      </c>
      <c r="B938" s="189">
        <v>3</v>
      </c>
      <c r="C938" s="165" t="s">
        <v>49</v>
      </c>
      <c r="D938" s="165" t="s">
        <v>1</v>
      </c>
      <c r="E938" s="166" t="s">
        <v>930</v>
      </c>
      <c r="F938" s="165" t="s">
        <v>81</v>
      </c>
      <c r="G938" s="164">
        <v>2</v>
      </c>
      <c r="H938" s="188" t="s">
        <v>931</v>
      </c>
    </row>
    <row r="939" spans="1:8" s="172" customFormat="1" ht="39.4" x14ac:dyDescent="0.45">
      <c r="A939" s="202">
        <v>25</v>
      </c>
      <c r="B939" s="189">
        <v>3</v>
      </c>
      <c r="C939" s="165" t="s">
        <v>49</v>
      </c>
      <c r="D939" s="165" t="s">
        <v>1</v>
      </c>
      <c r="E939" s="166" t="s">
        <v>1871</v>
      </c>
      <c r="F939" s="165" t="s">
        <v>69</v>
      </c>
      <c r="G939" s="164">
        <v>4</v>
      </c>
      <c r="H939" s="188" t="s">
        <v>941</v>
      </c>
    </row>
    <row r="940" spans="1:8" s="172" customFormat="1" ht="52.5" x14ac:dyDescent="0.45">
      <c r="A940" s="202">
        <v>25</v>
      </c>
      <c r="B940" s="189">
        <v>3</v>
      </c>
      <c r="C940" s="165" t="s">
        <v>49</v>
      </c>
      <c r="D940" s="165" t="s">
        <v>83</v>
      </c>
      <c r="E940" s="166" t="s">
        <v>2113</v>
      </c>
      <c r="F940" s="165" t="s">
        <v>69</v>
      </c>
      <c r="G940" s="164">
        <v>2</v>
      </c>
      <c r="H940" s="188" t="s">
        <v>943</v>
      </c>
    </row>
    <row r="941" spans="1:8" s="172" customFormat="1" ht="26.25" x14ac:dyDescent="0.45">
      <c r="A941" s="183">
        <v>25</v>
      </c>
      <c r="B941" s="184">
        <v>4</v>
      </c>
      <c r="C941" s="168" t="s">
        <v>49</v>
      </c>
      <c r="D941" s="168" t="s">
        <v>1</v>
      </c>
      <c r="E941" s="169" t="s">
        <v>1766</v>
      </c>
      <c r="F941" s="168" t="s">
        <v>81</v>
      </c>
      <c r="G941" s="170">
        <v>38</v>
      </c>
      <c r="H941" s="171" t="s">
        <v>1387</v>
      </c>
    </row>
    <row r="942" spans="1:8" s="172" customFormat="1" ht="26.25" x14ac:dyDescent="0.45">
      <c r="A942" s="183">
        <v>25</v>
      </c>
      <c r="B942" s="184">
        <v>4</v>
      </c>
      <c r="C942" s="168" t="s">
        <v>49</v>
      </c>
      <c r="D942" s="168" t="s">
        <v>1</v>
      </c>
      <c r="E942" s="169" t="s">
        <v>1765</v>
      </c>
      <c r="F942" s="168" t="s">
        <v>81</v>
      </c>
      <c r="G942" s="170">
        <v>27</v>
      </c>
      <c r="H942" s="171" t="s">
        <v>538</v>
      </c>
    </row>
    <row r="943" spans="1:8" s="172" customFormat="1" ht="26.25" x14ac:dyDescent="0.45">
      <c r="A943" s="183">
        <v>25</v>
      </c>
      <c r="B943" s="184">
        <v>4</v>
      </c>
      <c r="C943" s="168" t="s">
        <v>49</v>
      </c>
      <c r="D943" s="168" t="s">
        <v>1</v>
      </c>
      <c r="E943" s="169" t="s">
        <v>1389</v>
      </c>
      <c r="F943" s="168" t="s">
        <v>81</v>
      </c>
      <c r="G943" s="170">
        <v>6</v>
      </c>
      <c r="H943" s="171" t="s">
        <v>1390</v>
      </c>
    </row>
    <row r="944" spans="1:8" s="172" customFormat="1" ht="26.25" x14ac:dyDescent="0.45">
      <c r="A944" s="183">
        <v>25</v>
      </c>
      <c r="B944" s="184">
        <v>4</v>
      </c>
      <c r="C944" s="168" t="s">
        <v>49</v>
      </c>
      <c r="D944" s="168" t="s">
        <v>1</v>
      </c>
      <c r="E944" s="169" t="s">
        <v>1391</v>
      </c>
      <c r="F944" s="168" t="s">
        <v>81</v>
      </c>
      <c r="G944" s="170">
        <v>6</v>
      </c>
      <c r="H944" s="171" t="s">
        <v>1390</v>
      </c>
    </row>
    <row r="945" spans="1:8" s="172" customFormat="1" ht="26.25" x14ac:dyDescent="0.45">
      <c r="A945" s="183">
        <v>25</v>
      </c>
      <c r="B945" s="184">
        <v>4</v>
      </c>
      <c r="C945" s="168" t="s">
        <v>49</v>
      </c>
      <c r="D945" s="168" t="s">
        <v>1</v>
      </c>
      <c r="E945" s="169" t="s">
        <v>1392</v>
      </c>
      <c r="F945" s="168" t="s">
        <v>81</v>
      </c>
      <c r="G945" s="170">
        <v>35</v>
      </c>
      <c r="H945" s="171" t="s">
        <v>1393</v>
      </c>
    </row>
    <row r="946" spans="1:8" s="172" customFormat="1" ht="26.25" x14ac:dyDescent="0.45">
      <c r="A946" s="183">
        <v>25</v>
      </c>
      <c r="B946" s="184">
        <v>4</v>
      </c>
      <c r="C946" s="168" t="s">
        <v>49</v>
      </c>
      <c r="D946" s="168" t="s">
        <v>1</v>
      </c>
      <c r="E946" s="169" t="s">
        <v>1394</v>
      </c>
      <c r="F946" s="168" t="s">
        <v>81</v>
      </c>
      <c r="G946" s="170">
        <v>15</v>
      </c>
      <c r="H946" s="171" t="s">
        <v>1395</v>
      </c>
    </row>
    <row r="947" spans="1:8" s="172" customFormat="1" ht="26.25" x14ac:dyDescent="0.45">
      <c r="A947" s="183">
        <v>25</v>
      </c>
      <c r="B947" s="184">
        <v>4</v>
      </c>
      <c r="C947" s="168" t="s">
        <v>49</v>
      </c>
      <c r="D947" s="168" t="s">
        <v>1</v>
      </c>
      <c r="E947" s="169" t="s">
        <v>1530</v>
      </c>
      <c r="F947" s="168" t="s">
        <v>81</v>
      </c>
      <c r="G947" s="170">
        <v>48</v>
      </c>
      <c r="H947" s="171" t="s">
        <v>1396</v>
      </c>
    </row>
    <row r="948" spans="1:8" s="172" customFormat="1" ht="39.4" x14ac:dyDescent="0.45">
      <c r="A948" s="183">
        <v>25</v>
      </c>
      <c r="B948" s="184">
        <v>4</v>
      </c>
      <c r="C948" s="168" t="s">
        <v>49</v>
      </c>
      <c r="D948" s="168" t="s">
        <v>0</v>
      </c>
      <c r="E948" s="169" t="s">
        <v>2143</v>
      </c>
      <c r="F948" s="168" t="s">
        <v>81</v>
      </c>
      <c r="G948" s="170">
        <v>7</v>
      </c>
      <c r="H948" s="171" t="s">
        <v>1769</v>
      </c>
    </row>
    <row r="949" spans="1:8" s="172" customFormat="1" ht="65.650000000000006" x14ac:dyDescent="0.45">
      <c r="A949" s="183">
        <v>25</v>
      </c>
      <c r="B949" s="184">
        <v>4</v>
      </c>
      <c r="C949" s="168" t="s">
        <v>49</v>
      </c>
      <c r="D949" s="168" t="s">
        <v>83</v>
      </c>
      <c r="E949" s="169" t="s">
        <v>1768</v>
      </c>
      <c r="F949" s="168" t="s">
        <v>69</v>
      </c>
      <c r="G949" s="170">
        <v>59</v>
      </c>
      <c r="H949" s="171" t="s">
        <v>1767</v>
      </c>
    </row>
    <row r="950" spans="1:8" s="172" customFormat="1" ht="52.5" x14ac:dyDescent="0.45">
      <c r="A950" s="183">
        <v>25</v>
      </c>
      <c r="B950" s="184">
        <v>4</v>
      </c>
      <c r="C950" s="168" t="s">
        <v>49</v>
      </c>
      <c r="D950" s="168" t="s">
        <v>83</v>
      </c>
      <c r="E950" s="169" t="s">
        <v>1764</v>
      </c>
      <c r="F950" s="168" t="s">
        <v>81</v>
      </c>
      <c r="G950" s="170">
        <v>35</v>
      </c>
      <c r="H950" s="171" t="s">
        <v>1403</v>
      </c>
    </row>
    <row r="951" spans="1:8" s="172" customFormat="1" ht="26.25" x14ac:dyDescent="0.45">
      <c r="A951" s="183">
        <v>25</v>
      </c>
      <c r="B951" s="184">
        <v>4</v>
      </c>
      <c r="C951" s="168" t="s">
        <v>49</v>
      </c>
      <c r="D951" s="168" t="s">
        <v>137</v>
      </c>
      <c r="E951" s="169" t="s">
        <v>1763</v>
      </c>
      <c r="F951" s="168" t="s">
        <v>81</v>
      </c>
      <c r="G951" s="170">
        <v>22</v>
      </c>
      <c r="H951" s="171" t="s">
        <v>935</v>
      </c>
    </row>
    <row r="952" spans="1:8" s="172" customFormat="1" ht="26.25" x14ac:dyDescent="0.45">
      <c r="A952" s="185">
        <v>25</v>
      </c>
      <c r="B952" s="184">
        <v>4</v>
      </c>
      <c r="C952" s="179" t="s">
        <v>49</v>
      </c>
      <c r="D952" s="168" t="s">
        <v>1</v>
      </c>
      <c r="E952" s="180" t="s">
        <v>1397</v>
      </c>
      <c r="F952" s="179" t="s">
        <v>81</v>
      </c>
      <c r="G952" s="186">
        <v>13</v>
      </c>
      <c r="H952" s="178" t="s">
        <v>1531</v>
      </c>
    </row>
    <row r="953" spans="1:8" s="172" customFormat="1" ht="26.25" x14ac:dyDescent="0.45">
      <c r="A953" s="185">
        <v>25</v>
      </c>
      <c r="B953" s="184">
        <v>4</v>
      </c>
      <c r="C953" s="179" t="s">
        <v>49</v>
      </c>
      <c r="D953" s="168" t="s">
        <v>1</v>
      </c>
      <c r="E953" s="169" t="s">
        <v>1398</v>
      </c>
      <c r="F953" s="168" t="s">
        <v>81</v>
      </c>
      <c r="G953" s="170">
        <v>4</v>
      </c>
      <c r="H953" s="171" t="s">
        <v>1399</v>
      </c>
    </row>
    <row r="954" spans="1:8" s="172" customFormat="1" ht="39.4" x14ac:dyDescent="0.45">
      <c r="A954" s="185">
        <v>25</v>
      </c>
      <c r="B954" s="184">
        <v>4</v>
      </c>
      <c r="C954" s="179" t="s">
        <v>49</v>
      </c>
      <c r="D954" s="168" t="s">
        <v>1</v>
      </c>
      <c r="E954" s="169" t="s">
        <v>1762</v>
      </c>
      <c r="F954" s="168" t="s">
        <v>69</v>
      </c>
      <c r="G954" s="170">
        <v>5</v>
      </c>
      <c r="H954" s="171" t="s">
        <v>1406</v>
      </c>
    </row>
    <row r="955" spans="1:8" s="172" customFormat="1" ht="26.25" x14ac:dyDescent="0.45">
      <c r="A955" s="185">
        <v>25</v>
      </c>
      <c r="B955" s="184">
        <v>4</v>
      </c>
      <c r="C955" s="179" t="s">
        <v>49</v>
      </c>
      <c r="D955" s="168" t="s">
        <v>347</v>
      </c>
      <c r="E955" s="169" t="s">
        <v>1761</v>
      </c>
      <c r="F955" s="168" t="s">
        <v>81</v>
      </c>
      <c r="G955" s="170">
        <v>2</v>
      </c>
      <c r="H955" s="171" t="s">
        <v>1760</v>
      </c>
    </row>
    <row r="956" spans="1:8" s="172" customFormat="1" ht="52.5" x14ac:dyDescent="0.45">
      <c r="A956" s="185">
        <v>25</v>
      </c>
      <c r="B956" s="184">
        <v>4</v>
      </c>
      <c r="C956" s="179" t="s">
        <v>49</v>
      </c>
      <c r="D956" s="168" t="s">
        <v>83</v>
      </c>
      <c r="E956" s="169" t="s">
        <v>2144</v>
      </c>
      <c r="F956" s="168" t="s">
        <v>69</v>
      </c>
      <c r="G956" s="170">
        <v>4</v>
      </c>
      <c r="H956" s="171" t="s">
        <v>1407</v>
      </c>
    </row>
    <row r="957" spans="1:8" s="172" customFormat="1" ht="52.5" x14ac:dyDescent="0.45">
      <c r="A957" s="244">
        <v>9</v>
      </c>
      <c r="B957" s="246">
        <v>1</v>
      </c>
      <c r="C957" s="249" t="s">
        <v>33</v>
      </c>
      <c r="D957" s="160" t="s">
        <v>83</v>
      </c>
      <c r="E957" s="216" t="s">
        <v>2104</v>
      </c>
      <c r="F957" s="160" t="s">
        <v>69</v>
      </c>
      <c r="G957" s="218">
        <v>25</v>
      </c>
      <c r="H957" s="215" t="s">
        <v>184</v>
      </c>
    </row>
    <row r="958" spans="1:8" s="172" customFormat="1" ht="26.25" x14ac:dyDescent="0.45">
      <c r="A958" s="244">
        <v>9</v>
      </c>
      <c r="B958" s="246">
        <v>1</v>
      </c>
      <c r="C958" s="249" t="s">
        <v>33</v>
      </c>
      <c r="D958" s="160" t="s">
        <v>83</v>
      </c>
      <c r="E958" s="216" t="s">
        <v>2103</v>
      </c>
      <c r="F958" s="160" t="s">
        <v>69</v>
      </c>
      <c r="G958" s="218">
        <v>7</v>
      </c>
      <c r="H958" s="215" t="s">
        <v>180</v>
      </c>
    </row>
    <row r="959" spans="1:8" s="172" customFormat="1" ht="26.25" x14ac:dyDescent="0.45">
      <c r="A959" s="217">
        <v>9</v>
      </c>
      <c r="B959" s="159">
        <v>1</v>
      </c>
      <c r="C959" s="160" t="s">
        <v>33</v>
      </c>
      <c r="D959" s="160" t="s">
        <v>83</v>
      </c>
      <c r="E959" s="216" t="s">
        <v>185</v>
      </c>
      <c r="F959" s="160" t="s">
        <v>69</v>
      </c>
      <c r="G959" s="159">
        <v>4</v>
      </c>
      <c r="H959" s="215" t="s">
        <v>186</v>
      </c>
    </row>
    <row r="960" spans="1:8" s="172" customFormat="1" ht="52.5" x14ac:dyDescent="0.45">
      <c r="A960" s="217">
        <v>9</v>
      </c>
      <c r="B960" s="159">
        <v>1</v>
      </c>
      <c r="C960" s="160" t="s">
        <v>33</v>
      </c>
      <c r="D960" s="160" t="s">
        <v>0</v>
      </c>
      <c r="E960" s="216" t="s">
        <v>187</v>
      </c>
      <c r="F960" s="160" t="s">
        <v>81</v>
      </c>
      <c r="G960" s="159">
        <v>1</v>
      </c>
      <c r="H960" s="215" t="s">
        <v>188</v>
      </c>
    </row>
    <row r="961" spans="1:146" s="172" customFormat="1" ht="39.4" x14ac:dyDescent="0.45">
      <c r="A961" s="217">
        <v>9</v>
      </c>
      <c r="B961" s="159">
        <v>1</v>
      </c>
      <c r="C961" s="160" t="s">
        <v>33</v>
      </c>
      <c r="D961" s="160" t="s">
        <v>1</v>
      </c>
      <c r="E961" s="216" t="s">
        <v>181</v>
      </c>
      <c r="F961" s="160" t="s">
        <v>69</v>
      </c>
      <c r="G961" s="159">
        <v>1</v>
      </c>
      <c r="H961" s="215" t="s">
        <v>182</v>
      </c>
    </row>
    <row r="962" spans="1:146" s="172" customFormat="1" ht="52.5" x14ac:dyDescent="0.45">
      <c r="A962" s="204">
        <v>9</v>
      </c>
      <c r="B962" s="161">
        <v>2</v>
      </c>
      <c r="C962" s="162" t="s">
        <v>33</v>
      </c>
      <c r="D962" s="162" t="s">
        <v>83</v>
      </c>
      <c r="E962" s="163" t="s">
        <v>2064</v>
      </c>
      <c r="F962" s="162" t="s">
        <v>69</v>
      </c>
      <c r="G962" s="205">
        <v>2</v>
      </c>
      <c r="H962" s="203" t="s">
        <v>2063</v>
      </c>
    </row>
    <row r="963" spans="1:146" s="172" customFormat="1" ht="26.25" x14ac:dyDescent="0.45">
      <c r="A963" s="204">
        <v>9</v>
      </c>
      <c r="B963" s="161">
        <v>2</v>
      </c>
      <c r="C963" s="162" t="s">
        <v>33</v>
      </c>
      <c r="D963" s="162" t="s">
        <v>83</v>
      </c>
      <c r="E963" s="163" t="s">
        <v>2062</v>
      </c>
      <c r="F963" s="162" t="s">
        <v>69</v>
      </c>
      <c r="G963" s="205">
        <v>2</v>
      </c>
      <c r="H963" s="203" t="s">
        <v>2061</v>
      </c>
    </row>
    <row r="964" spans="1:146" s="172" customFormat="1" ht="26.25" x14ac:dyDescent="0.45">
      <c r="A964" s="204">
        <v>9</v>
      </c>
      <c r="B964" s="161">
        <v>2</v>
      </c>
      <c r="C964" s="162" t="s">
        <v>33</v>
      </c>
      <c r="D964" s="162" t="s">
        <v>83</v>
      </c>
      <c r="E964" s="163" t="s">
        <v>2060</v>
      </c>
      <c r="F964" s="162" t="s">
        <v>69</v>
      </c>
      <c r="G964" s="161">
        <v>1</v>
      </c>
      <c r="H964" s="203" t="s">
        <v>2059</v>
      </c>
    </row>
    <row r="965" spans="1:146" s="172" customFormat="1" ht="26.25" x14ac:dyDescent="0.45">
      <c r="A965" s="204">
        <v>9</v>
      </c>
      <c r="B965" s="161">
        <v>2</v>
      </c>
      <c r="C965" s="162" t="s">
        <v>33</v>
      </c>
      <c r="D965" s="162" t="s">
        <v>83</v>
      </c>
      <c r="E965" s="163" t="s">
        <v>185</v>
      </c>
      <c r="F965" s="162" t="s">
        <v>69</v>
      </c>
      <c r="G965" s="161">
        <v>4</v>
      </c>
      <c r="H965" s="203" t="s">
        <v>2058</v>
      </c>
    </row>
    <row r="966" spans="1:146" s="172" customFormat="1" ht="26.25" x14ac:dyDescent="0.45">
      <c r="A966" s="204">
        <v>9</v>
      </c>
      <c r="B966" s="161">
        <v>2</v>
      </c>
      <c r="C966" s="162" t="s">
        <v>33</v>
      </c>
      <c r="D966" s="162" t="s">
        <v>1</v>
      </c>
      <c r="E966" s="163" t="s">
        <v>2057</v>
      </c>
      <c r="F966" s="162" t="s">
        <v>69</v>
      </c>
      <c r="G966" s="161">
        <v>0</v>
      </c>
      <c r="H966" s="203" t="s">
        <v>2056</v>
      </c>
    </row>
    <row r="967" spans="1:146" s="172" customFormat="1" ht="26.25" x14ac:dyDescent="0.45">
      <c r="A967" s="202">
        <v>9</v>
      </c>
      <c r="B967" s="164">
        <v>3</v>
      </c>
      <c r="C967" s="165" t="s">
        <v>33</v>
      </c>
      <c r="D967" s="165" t="s">
        <v>1</v>
      </c>
      <c r="E967" s="166" t="s">
        <v>760</v>
      </c>
      <c r="F967" s="165" t="s">
        <v>69</v>
      </c>
      <c r="G967" s="164">
        <v>22</v>
      </c>
      <c r="H967" s="188" t="s">
        <v>761</v>
      </c>
    </row>
    <row r="968" spans="1:146" s="172" customFormat="1" ht="52.5" x14ac:dyDescent="0.45">
      <c r="A968" s="202">
        <v>9</v>
      </c>
      <c r="B968" s="164">
        <v>3</v>
      </c>
      <c r="C968" s="165" t="s">
        <v>33</v>
      </c>
      <c r="D968" s="165" t="s">
        <v>83</v>
      </c>
      <c r="E968" s="166" t="s">
        <v>1955</v>
      </c>
      <c r="F968" s="165" t="s">
        <v>69</v>
      </c>
      <c r="G968" s="190">
        <v>4</v>
      </c>
      <c r="H968" s="188" t="s">
        <v>1954</v>
      </c>
    </row>
    <row r="969" spans="1:146" s="172" customFormat="1" ht="26.25" x14ac:dyDescent="0.45">
      <c r="A969" s="202">
        <v>9</v>
      </c>
      <c r="B969" s="164">
        <v>3</v>
      </c>
      <c r="C969" s="165" t="s">
        <v>33</v>
      </c>
      <c r="D969" s="165" t="s">
        <v>83</v>
      </c>
      <c r="E969" s="166" t="s">
        <v>1953</v>
      </c>
      <c r="F969" s="165" t="s">
        <v>69</v>
      </c>
      <c r="G969" s="164">
        <v>9</v>
      </c>
      <c r="H969" s="188" t="s">
        <v>1952</v>
      </c>
    </row>
    <row r="970" spans="1:146" s="172" customFormat="1" ht="26.25" x14ac:dyDescent="0.45">
      <c r="A970" s="202">
        <v>9</v>
      </c>
      <c r="B970" s="164">
        <v>3</v>
      </c>
      <c r="C970" s="165" t="s">
        <v>33</v>
      </c>
      <c r="D970" s="165" t="s">
        <v>83</v>
      </c>
      <c r="E970" s="166" t="s">
        <v>185</v>
      </c>
      <c r="F970" s="165" t="s">
        <v>69</v>
      </c>
      <c r="G970" s="164">
        <v>4</v>
      </c>
      <c r="H970" s="188" t="s">
        <v>1849</v>
      </c>
    </row>
    <row r="971" spans="1:146" s="172" customFormat="1" ht="26.25" x14ac:dyDescent="0.45">
      <c r="A971" s="202">
        <v>9</v>
      </c>
      <c r="B971" s="164">
        <v>3</v>
      </c>
      <c r="C971" s="165" t="s">
        <v>33</v>
      </c>
      <c r="D971" s="165" t="s">
        <v>1</v>
      </c>
      <c r="E971" s="166" t="s">
        <v>1951</v>
      </c>
      <c r="F971" s="165" t="s">
        <v>69</v>
      </c>
      <c r="G971" s="164">
        <v>0</v>
      </c>
      <c r="H971" s="188" t="s">
        <v>1950</v>
      </c>
    </row>
    <row r="972" spans="1:146" s="172" customFormat="1" ht="26.25" x14ac:dyDescent="0.45">
      <c r="A972" s="202">
        <v>9</v>
      </c>
      <c r="B972" s="164">
        <v>3</v>
      </c>
      <c r="C972" s="165" t="s">
        <v>33</v>
      </c>
      <c r="D972" s="165" t="s">
        <v>83</v>
      </c>
      <c r="E972" s="166" t="s">
        <v>1949</v>
      </c>
      <c r="F972" s="165" t="s">
        <v>81</v>
      </c>
      <c r="G972" s="164">
        <v>1</v>
      </c>
      <c r="H972" s="188" t="s">
        <v>1948</v>
      </c>
    </row>
    <row r="973" spans="1:146" s="172" customFormat="1" ht="39.4" x14ac:dyDescent="0.45">
      <c r="A973" s="202">
        <v>9</v>
      </c>
      <c r="B973" s="164">
        <v>3</v>
      </c>
      <c r="C973" s="165" t="s">
        <v>33</v>
      </c>
      <c r="D973" s="165" t="s">
        <v>1</v>
      </c>
      <c r="E973" s="166" t="s">
        <v>758</v>
      </c>
      <c r="F973" s="165" t="s">
        <v>81</v>
      </c>
      <c r="G973" s="164">
        <v>25</v>
      </c>
      <c r="H973" s="188" t="s">
        <v>759</v>
      </c>
    </row>
    <row r="974" spans="1:146" s="172" customFormat="1" ht="65.650000000000006" x14ac:dyDescent="0.45">
      <c r="A974" s="183">
        <v>9</v>
      </c>
      <c r="B974" s="167">
        <v>4</v>
      </c>
      <c r="C974" s="168" t="s">
        <v>33</v>
      </c>
      <c r="D974" s="168" t="s">
        <v>1</v>
      </c>
      <c r="E974" s="169" t="s">
        <v>2118</v>
      </c>
      <c r="F974" s="168" t="s">
        <v>81</v>
      </c>
      <c r="G974" s="170">
        <v>120</v>
      </c>
      <c r="H974" s="171" t="s">
        <v>1127</v>
      </c>
    </row>
    <row r="975" spans="1:146" s="172" customFormat="1" ht="52.5" x14ac:dyDescent="0.45">
      <c r="A975" s="183">
        <v>9</v>
      </c>
      <c r="B975" s="167">
        <v>4</v>
      </c>
      <c r="C975" s="168" t="s">
        <v>33</v>
      </c>
      <c r="D975" s="168" t="s">
        <v>83</v>
      </c>
      <c r="E975" s="169" t="s">
        <v>1851</v>
      </c>
      <c r="F975" s="168" t="s">
        <v>69</v>
      </c>
      <c r="G975" s="170">
        <v>13</v>
      </c>
      <c r="H975" s="171" t="s">
        <v>1850</v>
      </c>
    </row>
    <row r="976" spans="1:146" s="234" customFormat="1" ht="26.25" x14ac:dyDescent="0.45">
      <c r="A976" s="183">
        <v>9</v>
      </c>
      <c r="B976" s="167">
        <v>4</v>
      </c>
      <c r="C976" s="168" t="s">
        <v>33</v>
      </c>
      <c r="D976" s="168" t="s">
        <v>83</v>
      </c>
      <c r="E976" s="169" t="s">
        <v>185</v>
      </c>
      <c r="F976" s="168" t="s">
        <v>69</v>
      </c>
      <c r="G976" s="170">
        <v>4</v>
      </c>
      <c r="H976" s="171" t="s">
        <v>1849</v>
      </c>
      <c r="I976" s="172"/>
      <c r="J976" s="172"/>
      <c r="K976" s="172"/>
      <c r="L976" s="172"/>
      <c r="M976" s="172"/>
      <c r="N976" s="172"/>
      <c r="O976" s="172"/>
      <c r="P976" s="172"/>
      <c r="Q976" s="172"/>
      <c r="R976" s="172"/>
      <c r="S976" s="172"/>
      <c r="T976" s="172"/>
      <c r="U976" s="172"/>
      <c r="V976" s="172"/>
      <c r="W976" s="172"/>
      <c r="X976" s="172"/>
      <c r="Y976" s="172"/>
      <c r="Z976" s="172"/>
      <c r="AA976" s="172"/>
      <c r="AB976" s="172"/>
      <c r="AC976" s="172"/>
      <c r="AD976" s="172"/>
      <c r="AE976" s="172"/>
      <c r="AF976" s="172"/>
      <c r="AG976" s="172"/>
      <c r="AH976" s="172"/>
      <c r="AI976" s="172"/>
      <c r="AJ976" s="172"/>
      <c r="AK976" s="172"/>
      <c r="AL976" s="172"/>
      <c r="AM976" s="172"/>
      <c r="AN976" s="172"/>
      <c r="AO976" s="172"/>
      <c r="AP976" s="172"/>
      <c r="AQ976" s="172"/>
      <c r="AR976" s="172"/>
      <c r="AS976" s="172"/>
      <c r="AT976" s="172"/>
      <c r="AU976" s="172"/>
      <c r="AV976" s="172"/>
      <c r="AW976" s="172"/>
      <c r="AX976" s="172"/>
      <c r="AY976" s="172"/>
      <c r="AZ976" s="172"/>
      <c r="BA976" s="172"/>
      <c r="BB976" s="172"/>
      <c r="BC976" s="172"/>
      <c r="BD976" s="172"/>
      <c r="BE976" s="172"/>
      <c r="BF976" s="172"/>
      <c r="BG976" s="172"/>
      <c r="BH976" s="172"/>
      <c r="BI976" s="172"/>
      <c r="BJ976" s="172"/>
      <c r="BK976" s="172"/>
      <c r="BL976" s="172"/>
      <c r="BM976" s="172"/>
      <c r="BN976" s="172"/>
      <c r="BO976" s="172"/>
      <c r="BP976" s="172"/>
      <c r="BQ976" s="172"/>
      <c r="BR976" s="172"/>
      <c r="BS976" s="172"/>
      <c r="BT976" s="172"/>
      <c r="BU976" s="172"/>
      <c r="BV976" s="172"/>
      <c r="BW976" s="172"/>
      <c r="BX976" s="172"/>
      <c r="BY976" s="172"/>
      <c r="BZ976" s="172"/>
      <c r="CA976" s="172"/>
      <c r="CB976" s="172"/>
      <c r="CC976" s="172"/>
      <c r="CD976" s="172"/>
      <c r="CE976" s="172"/>
      <c r="CF976" s="172"/>
      <c r="CG976" s="172"/>
      <c r="CH976" s="172"/>
      <c r="CI976" s="172"/>
      <c r="CJ976" s="172"/>
      <c r="CK976" s="172"/>
      <c r="CL976" s="172"/>
      <c r="CM976" s="172"/>
      <c r="CN976" s="172"/>
      <c r="CO976" s="172"/>
      <c r="CP976" s="172"/>
      <c r="CQ976" s="172"/>
      <c r="CR976" s="172"/>
      <c r="CS976" s="172"/>
      <c r="CT976" s="172"/>
      <c r="CU976" s="172"/>
      <c r="CV976" s="172"/>
      <c r="CW976" s="172"/>
      <c r="CX976" s="172"/>
      <c r="CY976" s="172"/>
      <c r="CZ976" s="172"/>
      <c r="DA976" s="172"/>
      <c r="DB976" s="172"/>
      <c r="DC976" s="172"/>
      <c r="DD976" s="172"/>
      <c r="DE976" s="172"/>
      <c r="DF976" s="172"/>
      <c r="DG976" s="172"/>
      <c r="DH976" s="172"/>
      <c r="DI976" s="172"/>
      <c r="DJ976" s="172"/>
      <c r="DK976" s="172"/>
      <c r="DL976" s="172"/>
      <c r="DM976" s="172"/>
      <c r="DN976" s="172"/>
      <c r="DO976" s="172"/>
      <c r="DP976" s="172"/>
      <c r="DQ976" s="172"/>
      <c r="DR976" s="172"/>
      <c r="DS976" s="172"/>
      <c r="DT976" s="172"/>
      <c r="DU976" s="172"/>
      <c r="DV976" s="172"/>
      <c r="DW976" s="172"/>
      <c r="DX976" s="172"/>
      <c r="DY976" s="172"/>
      <c r="DZ976" s="172"/>
      <c r="EA976" s="172"/>
      <c r="EB976" s="172"/>
      <c r="EC976" s="172"/>
      <c r="ED976" s="172"/>
      <c r="EE976" s="172"/>
      <c r="EF976" s="172"/>
      <c r="EG976" s="172"/>
      <c r="EH976" s="172"/>
      <c r="EI976" s="172"/>
      <c r="EJ976" s="172"/>
      <c r="EK976" s="172"/>
      <c r="EL976" s="172"/>
      <c r="EM976" s="172"/>
      <c r="EN976" s="172"/>
      <c r="EO976" s="172"/>
      <c r="EP976" s="233"/>
    </row>
    <row r="977" spans="1:146" s="172" customFormat="1" ht="78.75" x14ac:dyDescent="0.45">
      <c r="A977" s="183">
        <v>9</v>
      </c>
      <c r="B977" s="167">
        <v>4</v>
      </c>
      <c r="C977" s="168" t="s">
        <v>33</v>
      </c>
      <c r="D977" s="168" t="s">
        <v>83</v>
      </c>
      <c r="E977" s="169" t="s">
        <v>1848</v>
      </c>
      <c r="F977" s="168" t="s">
        <v>81</v>
      </c>
      <c r="G977" s="170">
        <v>7</v>
      </c>
      <c r="H977" s="171" t="s">
        <v>1847</v>
      </c>
      <c r="EP977" s="225"/>
    </row>
    <row r="978" spans="1:146" s="172" customFormat="1" ht="39.4" x14ac:dyDescent="0.45">
      <c r="A978" s="183">
        <v>9</v>
      </c>
      <c r="B978" s="167">
        <v>4</v>
      </c>
      <c r="C978" s="168" t="s">
        <v>33</v>
      </c>
      <c r="D978" s="168" t="s">
        <v>159</v>
      </c>
      <c r="E978" s="169" t="s">
        <v>1846</v>
      </c>
      <c r="F978" s="168" t="s">
        <v>81</v>
      </c>
      <c r="G978" s="170">
        <v>3</v>
      </c>
      <c r="H978" s="171" t="s">
        <v>2159</v>
      </c>
      <c r="EP978" s="225"/>
    </row>
    <row r="979" spans="1:146" s="172" customFormat="1" ht="26.25" x14ac:dyDescent="0.45">
      <c r="A979" s="183">
        <v>9</v>
      </c>
      <c r="B979" s="167">
        <v>4</v>
      </c>
      <c r="C979" s="168" t="s">
        <v>33</v>
      </c>
      <c r="D979" s="168" t="s">
        <v>159</v>
      </c>
      <c r="E979" s="169" t="s">
        <v>1137</v>
      </c>
      <c r="F979" s="168" t="s">
        <v>81</v>
      </c>
      <c r="G979" s="170">
        <v>4</v>
      </c>
      <c r="H979" s="171" t="s">
        <v>1491</v>
      </c>
      <c r="EP979" s="225"/>
    </row>
    <row r="980" spans="1:146" s="172" customFormat="1" ht="39.4" x14ac:dyDescent="0.45">
      <c r="A980" s="183">
        <v>9</v>
      </c>
      <c r="B980" s="167">
        <v>4</v>
      </c>
      <c r="C980" s="168" t="s">
        <v>33</v>
      </c>
      <c r="D980" s="168" t="s">
        <v>83</v>
      </c>
      <c r="E980" s="169" t="s">
        <v>1131</v>
      </c>
      <c r="F980" s="168" t="s">
        <v>81</v>
      </c>
      <c r="G980" s="170">
        <v>26</v>
      </c>
      <c r="H980" s="171" t="s">
        <v>1845</v>
      </c>
      <c r="EP980" s="225"/>
    </row>
    <row r="981" spans="1:146" s="172" customFormat="1" ht="26.25" x14ac:dyDescent="0.45">
      <c r="A981" s="183">
        <v>9</v>
      </c>
      <c r="B981" s="167">
        <v>4</v>
      </c>
      <c r="C981" s="168" t="s">
        <v>33</v>
      </c>
      <c r="D981" s="168" t="s">
        <v>1</v>
      </c>
      <c r="E981" s="180" t="s">
        <v>1844</v>
      </c>
      <c r="F981" s="179" t="s">
        <v>81</v>
      </c>
      <c r="G981" s="186">
        <v>0</v>
      </c>
      <c r="H981" s="178" t="s">
        <v>1843</v>
      </c>
      <c r="EP981" s="225"/>
    </row>
    <row r="982" spans="1:146" s="172" customFormat="1" x14ac:dyDescent="0.45">
      <c r="A982" s="177" t="s">
        <v>1733</v>
      </c>
      <c r="B982" s="174"/>
      <c r="C982" s="175"/>
      <c r="D982" s="175"/>
      <c r="E982" s="176"/>
      <c r="F982" s="175"/>
      <c r="G982" s="174"/>
      <c r="H982" s="173"/>
      <c r="EP982" s="225"/>
    </row>
    <row r="983" spans="1:146" s="172" customFormat="1" x14ac:dyDescent="0.45">
      <c r="A983" s="235"/>
      <c r="B983" s="235"/>
      <c r="G983" s="236"/>
      <c r="EP983" s="225"/>
    </row>
    <row r="984" spans="1:146" s="172" customFormat="1" x14ac:dyDescent="0.45">
      <c r="A984" s="235"/>
      <c r="B984" s="235"/>
      <c r="G984" s="236"/>
      <c r="EP984" s="225"/>
    </row>
    <row r="985" spans="1:146" s="172" customFormat="1" x14ac:dyDescent="0.45">
      <c r="A985" s="235"/>
      <c r="B985" s="235"/>
      <c r="G985" s="236"/>
      <c r="EP985" s="225"/>
    </row>
    <row r="986" spans="1:146" s="172" customFormat="1" x14ac:dyDescent="0.45">
      <c r="A986" s="235"/>
      <c r="B986" s="235"/>
      <c r="G986" s="236"/>
      <c r="EP986" s="225"/>
    </row>
    <row r="987" spans="1:146" s="172" customFormat="1" x14ac:dyDescent="0.45">
      <c r="A987" s="235"/>
      <c r="B987" s="235"/>
      <c r="G987" s="236"/>
      <c r="EP987" s="225"/>
    </row>
    <row r="988" spans="1:146" s="172" customFormat="1" x14ac:dyDescent="0.45">
      <c r="A988" s="235"/>
      <c r="B988" s="235"/>
      <c r="G988" s="236"/>
      <c r="EP988" s="225"/>
    </row>
    <row r="989" spans="1:146" s="172" customFormat="1" x14ac:dyDescent="0.45">
      <c r="A989" s="235"/>
      <c r="B989" s="235"/>
      <c r="G989" s="236"/>
      <c r="EP989" s="225"/>
    </row>
    <row r="990" spans="1:146" s="172" customFormat="1" x14ac:dyDescent="0.45">
      <c r="A990" s="235"/>
      <c r="B990" s="235"/>
      <c r="G990" s="236"/>
      <c r="EP990" s="225"/>
    </row>
    <row r="991" spans="1:146" s="172" customFormat="1" x14ac:dyDescent="0.45">
      <c r="A991" s="235"/>
      <c r="B991" s="235"/>
      <c r="G991" s="236"/>
      <c r="EP991" s="225"/>
    </row>
    <row r="992" spans="1:146" s="172" customFormat="1" x14ac:dyDescent="0.45">
      <c r="A992" s="235"/>
      <c r="B992" s="235"/>
      <c r="G992" s="236"/>
      <c r="EP992" s="225"/>
    </row>
    <row r="993" spans="1:146" s="172" customFormat="1" x14ac:dyDescent="0.45">
      <c r="A993" s="235"/>
      <c r="B993" s="235"/>
      <c r="G993" s="236"/>
      <c r="EP993" s="225"/>
    </row>
    <row r="994" spans="1:146" s="172" customFormat="1" x14ac:dyDescent="0.45">
      <c r="A994" s="235"/>
      <c r="B994" s="235"/>
      <c r="G994" s="236"/>
      <c r="EP994" s="225"/>
    </row>
    <row r="995" spans="1:146" s="172" customFormat="1" x14ac:dyDescent="0.45">
      <c r="A995" s="235"/>
      <c r="B995" s="235"/>
      <c r="G995" s="236"/>
      <c r="EP995" s="225"/>
    </row>
    <row r="996" spans="1:146" s="172" customFormat="1" x14ac:dyDescent="0.45">
      <c r="A996" s="235"/>
      <c r="B996" s="235"/>
      <c r="G996" s="236"/>
      <c r="EP996" s="225"/>
    </row>
    <row r="997" spans="1:146" s="172" customFormat="1" x14ac:dyDescent="0.45">
      <c r="A997" s="235"/>
      <c r="B997" s="235"/>
      <c r="G997" s="236"/>
      <c r="EP997" s="225"/>
    </row>
    <row r="998" spans="1:146" s="172" customFormat="1" x14ac:dyDescent="0.45">
      <c r="A998" s="235"/>
      <c r="B998" s="235"/>
      <c r="G998" s="236"/>
      <c r="EP998" s="225"/>
    </row>
    <row r="999" spans="1:146" s="172" customFormat="1" x14ac:dyDescent="0.45">
      <c r="A999" s="235"/>
      <c r="B999" s="235"/>
      <c r="G999" s="236"/>
      <c r="EP999" s="225"/>
    </row>
    <row r="1000" spans="1:146" s="172" customFormat="1" x14ac:dyDescent="0.45">
      <c r="A1000" s="235"/>
      <c r="B1000" s="235"/>
      <c r="G1000" s="236"/>
      <c r="EP1000" s="225"/>
    </row>
    <row r="1001" spans="1:146" s="172" customFormat="1" x14ac:dyDescent="0.45">
      <c r="A1001" s="235"/>
      <c r="B1001" s="235"/>
      <c r="G1001" s="236"/>
      <c r="EP1001" s="225"/>
    </row>
    <row r="1002" spans="1:146" s="172" customFormat="1" x14ac:dyDescent="0.45">
      <c r="A1002" s="235"/>
      <c r="B1002" s="235"/>
      <c r="G1002" s="236"/>
      <c r="EP1002" s="225"/>
    </row>
    <row r="1003" spans="1:146" s="172" customFormat="1" x14ac:dyDescent="0.45">
      <c r="A1003" s="235"/>
      <c r="B1003" s="235"/>
      <c r="G1003" s="236"/>
      <c r="EP1003" s="225"/>
    </row>
    <row r="1004" spans="1:146" s="172" customFormat="1" x14ac:dyDescent="0.45">
      <c r="A1004" s="235"/>
      <c r="B1004" s="235"/>
      <c r="G1004" s="236"/>
      <c r="EP1004" s="225"/>
    </row>
    <row r="1005" spans="1:146" s="172" customFormat="1" x14ac:dyDescent="0.45">
      <c r="A1005" s="235"/>
      <c r="B1005" s="235"/>
      <c r="G1005" s="236"/>
      <c r="EP1005" s="225"/>
    </row>
    <row r="1006" spans="1:146" s="172" customFormat="1" x14ac:dyDescent="0.45">
      <c r="A1006" s="235"/>
      <c r="B1006" s="235"/>
      <c r="G1006" s="236"/>
      <c r="EP1006" s="225"/>
    </row>
    <row r="1007" spans="1:146" s="172" customFormat="1" x14ac:dyDescent="0.45">
      <c r="A1007" s="235"/>
      <c r="B1007" s="235"/>
      <c r="G1007" s="236"/>
      <c r="EP1007" s="225"/>
    </row>
    <row r="1008" spans="1:146" s="172" customFormat="1" x14ac:dyDescent="0.45">
      <c r="A1008" s="235"/>
      <c r="B1008" s="235"/>
      <c r="G1008" s="236"/>
      <c r="EP1008" s="225"/>
    </row>
    <row r="1009" spans="1:146" s="172" customFormat="1" x14ac:dyDescent="0.45">
      <c r="A1009" s="235"/>
      <c r="B1009" s="235"/>
      <c r="G1009" s="236"/>
      <c r="EP1009" s="225"/>
    </row>
    <row r="1010" spans="1:146" s="172" customFormat="1" x14ac:dyDescent="0.45">
      <c r="A1010" s="235"/>
      <c r="B1010" s="235"/>
      <c r="G1010" s="236"/>
      <c r="EP1010" s="225"/>
    </row>
    <row r="1011" spans="1:146" s="172" customFormat="1" x14ac:dyDescent="0.45">
      <c r="A1011" s="235"/>
      <c r="B1011" s="235"/>
      <c r="G1011" s="236"/>
      <c r="EP1011" s="225"/>
    </row>
    <row r="1012" spans="1:146" s="172" customFormat="1" x14ac:dyDescent="0.45">
      <c r="A1012" s="235"/>
      <c r="B1012" s="235"/>
      <c r="G1012" s="236"/>
      <c r="EP1012" s="225"/>
    </row>
    <row r="1013" spans="1:146" s="172" customFormat="1" x14ac:dyDescent="0.45">
      <c r="A1013" s="235"/>
      <c r="B1013" s="235"/>
      <c r="G1013" s="236"/>
      <c r="EP1013" s="225"/>
    </row>
    <row r="1014" spans="1:146" s="172" customFormat="1" x14ac:dyDescent="0.45">
      <c r="A1014" s="235"/>
      <c r="B1014" s="235"/>
      <c r="G1014" s="236"/>
      <c r="EP1014" s="225"/>
    </row>
    <row r="1015" spans="1:146" s="172" customFormat="1" x14ac:dyDescent="0.45">
      <c r="A1015" s="235"/>
      <c r="B1015" s="235"/>
      <c r="G1015" s="236"/>
      <c r="EP1015" s="225"/>
    </row>
    <row r="1016" spans="1:146" s="172" customFormat="1" x14ac:dyDescent="0.45">
      <c r="A1016" s="235"/>
      <c r="B1016" s="235"/>
      <c r="G1016" s="236"/>
      <c r="EP1016" s="225"/>
    </row>
    <row r="1017" spans="1:146" s="172" customFormat="1" x14ac:dyDescent="0.45">
      <c r="A1017" s="235"/>
      <c r="B1017" s="235"/>
      <c r="G1017" s="236"/>
      <c r="EP1017" s="225"/>
    </row>
    <row r="1018" spans="1:146" s="172" customFormat="1" x14ac:dyDescent="0.45">
      <c r="A1018" s="235"/>
      <c r="B1018" s="235"/>
      <c r="G1018" s="236"/>
      <c r="EP1018" s="225"/>
    </row>
    <row r="1019" spans="1:146" s="172" customFormat="1" x14ac:dyDescent="0.45">
      <c r="A1019" s="235"/>
      <c r="B1019" s="235"/>
      <c r="G1019" s="236"/>
      <c r="EP1019" s="225"/>
    </row>
    <row r="1020" spans="1:146" s="172" customFormat="1" x14ac:dyDescent="0.45">
      <c r="A1020" s="235"/>
      <c r="B1020" s="235"/>
      <c r="G1020" s="236"/>
      <c r="EP1020" s="225"/>
    </row>
    <row r="1021" spans="1:146" s="172" customFormat="1" x14ac:dyDescent="0.45">
      <c r="A1021" s="235"/>
      <c r="B1021" s="235"/>
      <c r="G1021" s="236"/>
      <c r="EP1021" s="225"/>
    </row>
    <row r="1022" spans="1:146" s="172" customFormat="1" x14ac:dyDescent="0.45">
      <c r="A1022" s="235"/>
      <c r="B1022" s="235"/>
      <c r="G1022" s="236"/>
      <c r="EP1022" s="225"/>
    </row>
    <row r="1023" spans="1:146" s="172" customFormat="1" x14ac:dyDescent="0.45">
      <c r="A1023" s="235"/>
      <c r="B1023" s="235"/>
      <c r="G1023" s="236"/>
      <c r="EP1023" s="225"/>
    </row>
    <row r="1024" spans="1:146" s="172" customFormat="1" x14ac:dyDescent="0.45">
      <c r="A1024" s="235"/>
      <c r="B1024" s="235"/>
      <c r="G1024" s="236"/>
      <c r="EP1024" s="225"/>
    </row>
    <row r="1025" spans="1:146" s="172" customFormat="1" x14ac:dyDescent="0.45">
      <c r="A1025" s="235"/>
      <c r="B1025" s="235"/>
      <c r="G1025" s="236"/>
      <c r="EP1025" s="225"/>
    </row>
    <row r="1026" spans="1:146" s="172" customFormat="1" x14ac:dyDescent="0.45">
      <c r="A1026" s="235"/>
      <c r="B1026" s="235"/>
      <c r="G1026" s="236"/>
      <c r="EP1026" s="225"/>
    </row>
    <row r="1027" spans="1:146" s="172" customFormat="1" x14ac:dyDescent="0.45">
      <c r="A1027" s="235"/>
      <c r="B1027" s="235"/>
      <c r="G1027" s="236"/>
      <c r="EP1027" s="225"/>
    </row>
    <row r="1028" spans="1:146" s="172" customFormat="1" x14ac:dyDescent="0.45">
      <c r="A1028" s="235"/>
      <c r="B1028" s="235"/>
      <c r="G1028" s="236"/>
      <c r="EP1028" s="225"/>
    </row>
    <row r="1029" spans="1:146" s="172" customFormat="1" x14ac:dyDescent="0.45">
      <c r="A1029" s="235"/>
      <c r="B1029" s="235"/>
      <c r="G1029" s="236"/>
      <c r="EP1029" s="225"/>
    </row>
    <row r="1030" spans="1:146" s="172" customFormat="1" x14ac:dyDescent="0.45">
      <c r="A1030" s="235"/>
      <c r="B1030" s="235"/>
      <c r="G1030" s="236"/>
      <c r="EP1030" s="225"/>
    </row>
    <row r="1031" spans="1:146" s="172" customFormat="1" x14ac:dyDescent="0.45">
      <c r="A1031" s="235"/>
      <c r="B1031" s="235"/>
      <c r="G1031" s="236"/>
      <c r="EP1031" s="225"/>
    </row>
    <row r="1032" spans="1:146" s="172" customFormat="1" x14ac:dyDescent="0.45">
      <c r="A1032" s="235"/>
      <c r="B1032" s="235"/>
      <c r="G1032" s="236"/>
      <c r="EP1032" s="225"/>
    </row>
    <row r="1033" spans="1:146" s="172" customFormat="1" x14ac:dyDescent="0.45">
      <c r="A1033" s="235"/>
      <c r="B1033" s="235"/>
      <c r="G1033" s="236"/>
      <c r="EP1033" s="225"/>
    </row>
    <row r="1034" spans="1:146" s="172" customFormat="1" x14ac:dyDescent="0.45">
      <c r="A1034" s="235"/>
      <c r="B1034" s="235"/>
      <c r="G1034" s="236"/>
      <c r="EP1034" s="225"/>
    </row>
    <row r="1035" spans="1:146" s="172" customFormat="1" x14ac:dyDescent="0.45">
      <c r="A1035" s="235"/>
      <c r="B1035" s="235"/>
      <c r="G1035" s="236"/>
      <c r="EP1035" s="225"/>
    </row>
    <row r="1036" spans="1:146" s="172" customFormat="1" x14ac:dyDescent="0.45">
      <c r="A1036" s="235"/>
      <c r="B1036" s="235"/>
      <c r="G1036" s="236"/>
      <c r="EP1036" s="225"/>
    </row>
    <row r="1037" spans="1:146" s="172" customFormat="1" x14ac:dyDescent="0.45">
      <c r="A1037" s="235"/>
      <c r="B1037" s="235"/>
      <c r="G1037" s="236"/>
      <c r="EP1037" s="225"/>
    </row>
    <row r="1038" spans="1:146" s="172" customFormat="1" x14ac:dyDescent="0.45">
      <c r="A1038" s="235"/>
      <c r="B1038" s="235"/>
      <c r="G1038" s="236"/>
      <c r="EP1038" s="225"/>
    </row>
    <row r="1039" spans="1:146" s="172" customFormat="1" x14ac:dyDescent="0.45">
      <c r="A1039" s="235"/>
      <c r="B1039" s="235"/>
      <c r="G1039" s="236"/>
      <c r="EP1039" s="225"/>
    </row>
    <row r="1040" spans="1:146" s="172" customFormat="1" x14ac:dyDescent="0.45">
      <c r="A1040" s="235"/>
      <c r="B1040" s="235"/>
      <c r="G1040" s="236"/>
      <c r="EP1040" s="225"/>
    </row>
    <row r="1041" spans="1:146" s="172" customFormat="1" x14ac:dyDescent="0.45">
      <c r="A1041" s="235"/>
      <c r="B1041" s="235"/>
      <c r="G1041" s="236"/>
      <c r="EP1041" s="225"/>
    </row>
    <row r="1042" spans="1:146" s="172" customFormat="1" x14ac:dyDescent="0.45">
      <c r="A1042" s="235"/>
      <c r="B1042" s="235"/>
      <c r="G1042" s="236"/>
      <c r="EP1042" s="225"/>
    </row>
    <row r="1043" spans="1:146" s="172" customFormat="1" x14ac:dyDescent="0.45">
      <c r="A1043" s="235"/>
      <c r="B1043" s="235"/>
      <c r="G1043" s="236"/>
      <c r="EP1043" s="225"/>
    </row>
    <row r="1044" spans="1:146" s="172" customFormat="1" x14ac:dyDescent="0.45">
      <c r="A1044" s="235"/>
      <c r="B1044" s="235"/>
      <c r="G1044" s="236"/>
      <c r="EP1044" s="225"/>
    </row>
    <row r="1045" spans="1:146" s="172" customFormat="1" x14ac:dyDescent="0.45">
      <c r="A1045" s="235"/>
      <c r="B1045" s="235"/>
      <c r="G1045" s="236"/>
      <c r="EP1045" s="225"/>
    </row>
    <row r="1046" spans="1:146" s="172" customFormat="1" x14ac:dyDescent="0.45">
      <c r="A1046" s="235"/>
      <c r="B1046" s="235"/>
      <c r="G1046" s="236"/>
      <c r="EP1046" s="225"/>
    </row>
    <row r="1047" spans="1:146" s="172" customFormat="1" x14ac:dyDescent="0.45">
      <c r="A1047" s="235"/>
      <c r="B1047" s="235"/>
      <c r="G1047" s="236"/>
      <c r="EP1047" s="225"/>
    </row>
    <row r="1048" spans="1:146" s="172" customFormat="1" x14ac:dyDescent="0.45">
      <c r="A1048" s="235"/>
      <c r="B1048" s="235"/>
      <c r="G1048" s="236"/>
      <c r="EP1048" s="225"/>
    </row>
    <row r="1049" spans="1:146" s="172" customFormat="1" x14ac:dyDescent="0.45">
      <c r="A1049" s="235"/>
      <c r="B1049" s="235"/>
      <c r="G1049" s="236"/>
      <c r="EP1049" s="225"/>
    </row>
    <row r="1050" spans="1:146" s="172" customFormat="1" x14ac:dyDescent="0.45">
      <c r="A1050" s="235"/>
      <c r="B1050" s="235"/>
      <c r="G1050" s="236"/>
      <c r="EP1050" s="225"/>
    </row>
    <row r="1051" spans="1:146" s="172" customFormat="1" x14ac:dyDescent="0.45">
      <c r="A1051" s="235"/>
      <c r="B1051" s="235"/>
      <c r="G1051" s="236"/>
      <c r="EP1051" s="225"/>
    </row>
    <row r="1052" spans="1:146" s="172" customFormat="1" x14ac:dyDescent="0.45">
      <c r="A1052" s="235"/>
      <c r="B1052" s="235"/>
      <c r="G1052" s="236"/>
      <c r="EP1052" s="225"/>
    </row>
    <row r="1053" spans="1:146" s="172" customFormat="1" x14ac:dyDescent="0.45">
      <c r="A1053" s="235"/>
      <c r="B1053" s="235"/>
      <c r="G1053" s="236"/>
      <c r="EP1053" s="225"/>
    </row>
    <row r="1054" spans="1:146" s="172" customFormat="1" x14ac:dyDescent="0.45">
      <c r="A1054" s="235"/>
      <c r="B1054" s="235"/>
      <c r="G1054" s="236"/>
      <c r="EP1054" s="225"/>
    </row>
    <row r="1055" spans="1:146" s="172" customFormat="1" x14ac:dyDescent="0.45">
      <c r="A1055" s="235"/>
      <c r="B1055" s="235"/>
      <c r="G1055" s="236"/>
      <c r="EP1055" s="225"/>
    </row>
    <row r="1056" spans="1:146" s="172" customFormat="1" x14ac:dyDescent="0.45">
      <c r="A1056" s="235"/>
      <c r="B1056" s="235"/>
      <c r="G1056" s="236"/>
      <c r="EP1056" s="225"/>
    </row>
    <row r="1057" spans="1:146" s="172" customFormat="1" x14ac:dyDescent="0.45">
      <c r="A1057" s="235"/>
      <c r="B1057" s="235"/>
      <c r="G1057" s="236"/>
      <c r="EP1057" s="225"/>
    </row>
    <row r="1058" spans="1:146" s="172" customFormat="1" x14ac:dyDescent="0.45">
      <c r="A1058" s="235"/>
      <c r="B1058" s="235"/>
      <c r="G1058" s="236"/>
      <c r="EP1058" s="225"/>
    </row>
    <row r="1059" spans="1:146" s="172" customFormat="1" x14ac:dyDescent="0.45">
      <c r="A1059" s="235"/>
      <c r="B1059" s="235"/>
      <c r="G1059" s="236"/>
      <c r="EP1059" s="225"/>
    </row>
    <row r="1060" spans="1:146" s="172" customFormat="1" x14ac:dyDescent="0.45">
      <c r="A1060" s="235"/>
      <c r="B1060" s="235"/>
      <c r="G1060" s="236"/>
      <c r="EP1060" s="225"/>
    </row>
    <row r="1061" spans="1:146" s="172" customFormat="1" x14ac:dyDescent="0.45">
      <c r="A1061" s="235"/>
      <c r="B1061" s="235"/>
      <c r="G1061" s="236"/>
      <c r="EP1061" s="225"/>
    </row>
    <row r="1062" spans="1:146" s="172" customFormat="1" x14ac:dyDescent="0.45">
      <c r="A1062" s="235"/>
      <c r="B1062" s="235"/>
      <c r="G1062" s="236"/>
      <c r="EP1062" s="225"/>
    </row>
    <row r="1063" spans="1:146" s="172" customFormat="1" x14ac:dyDescent="0.45">
      <c r="A1063" s="235"/>
      <c r="B1063" s="235"/>
      <c r="G1063" s="236"/>
      <c r="EP1063" s="225"/>
    </row>
    <row r="1064" spans="1:146" s="172" customFormat="1" x14ac:dyDescent="0.45">
      <c r="A1064" s="235"/>
      <c r="B1064" s="235"/>
      <c r="G1064" s="236"/>
      <c r="EP1064" s="225"/>
    </row>
    <row r="1065" spans="1:146" s="172" customFormat="1" x14ac:dyDescent="0.45">
      <c r="A1065" s="235"/>
      <c r="B1065" s="235"/>
      <c r="G1065" s="236"/>
      <c r="EP1065" s="225"/>
    </row>
    <row r="1066" spans="1:146" s="172" customFormat="1" x14ac:dyDescent="0.45">
      <c r="A1066" s="235"/>
      <c r="B1066" s="235"/>
      <c r="G1066" s="236"/>
      <c r="EP1066" s="225"/>
    </row>
    <row r="1067" spans="1:146" s="172" customFormat="1" x14ac:dyDescent="0.45">
      <c r="A1067" s="235"/>
      <c r="B1067" s="235"/>
      <c r="G1067" s="236"/>
      <c r="EP1067" s="225"/>
    </row>
    <row r="1068" spans="1:146" s="172" customFormat="1" x14ac:dyDescent="0.45">
      <c r="A1068" s="235"/>
      <c r="B1068" s="235"/>
      <c r="G1068" s="236"/>
      <c r="EP1068" s="225"/>
    </row>
    <row r="1069" spans="1:146" s="172" customFormat="1" x14ac:dyDescent="0.45">
      <c r="A1069" s="235"/>
      <c r="B1069" s="235"/>
      <c r="G1069" s="236"/>
      <c r="EP1069" s="225"/>
    </row>
    <row r="1070" spans="1:146" s="172" customFormat="1" x14ac:dyDescent="0.45">
      <c r="A1070" s="235"/>
      <c r="B1070" s="235"/>
      <c r="G1070" s="236"/>
      <c r="EP1070" s="225"/>
    </row>
    <row r="1071" spans="1:146" s="172" customFormat="1" x14ac:dyDescent="0.45">
      <c r="A1071" s="235"/>
      <c r="B1071" s="235"/>
      <c r="G1071" s="236"/>
      <c r="EP1071" s="225"/>
    </row>
    <row r="1072" spans="1:146" s="172" customFormat="1" x14ac:dyDescent="0.45">
      <c r="A1072" s="235"/>
      <c r="B1072" s="235"/>
      <c r="G1072" s="236"/>
      <c r="EP1072" s="225"/>
    </row>
    <row r="1073" spans="1:146" s="172" customFormat="1" x14ac:dyDescent="0.45">
      <c r="A1073" s="235"/>
      <c r="B1073" s="235"/>
      <c r="G1073" s="236"/>
      <c r="EP1073" s="225"/>
    </row>
    <row r="1074" spans="1:146" s="172" customFormat="1" x14ac:dyDescent="0.45">
      <c r="A1074" s="235"/>
      <c r="B1074" s="235"/>
      <c r="G1074" s="236"/>
      <c r="EP1074" s="225"/>
    </row>
    <row r="1075" spans="1:146" s="172" customFormat="1" x14ac:dyDescent="0.45">
      <c r="A1075" s="235"/>
      <c r="B1075" s="235"/>
      <c r="G1075" s="236"/>
      <c r="EP1075" s="225"/>
    </row>
    <row r="1076" spans="1:146" s="172" customFormat="1" x14ac:dyDescent="0.45">
      <c r="A1076" s="235"/>
      <c r="B1076" s="235"/>
      <c r="G1076" s="236"/>
      <c r="EP1076" s="225"/>
    </row>
    <row r="1077" spans="1:146" s="172" customFormat="1" x14ac:dyDescent="0.45">
      <c r="A1077" s="235"/>
      <c r="B1077" s="235"/>
      <c r="G1077" s="236"/>
      <c r="EP1077" s="225"/>
    </row>
    <row r="1078" spans="1:146" s="172" customFormat="1" x14ac:dyDescent="0.45">
      <c r="A1078" s="235"/>
      <c r="B1078" s="235"/>
      <c r="G1078" s="236"/>
      <c r="EP1078" s="225"/>
    </row>
    <row r="1079" spans="1:146" s="172" customFormat="1" x14ac:dyDescent="0.45">
      <c r="A1079" s="235"/>
      <c r="B1079" s="235"/>
      <c r="G1079" s="236"/>
      <c r="EP1079" s="225"/>
    </row>
    <row r="1080" spans="1:146" s="172" customFormat="1" x14ac:dyDescent="0.45">
      <c r="A1080" s="235"/>
      <c r="B1080" s="235"/>
      <c r="G1080" s="236"/>
      <c r="EP1080" s="225"/>
    </row>
    <row r="1081" spans="1:146" s="172" customFormat="1" x14ac:dyDescent="0.45">
      <c r="A1081" s="235"/>
      <c r="B1081" s="235"/>
      <c r="G1081" s="236"/>
      <c r="EP1081" s="225"/>
    </row>
    <row r="1082" spans="1:146" s="172" customFormat="1" x14ac:dyDescent="0.45">
      <c r="A1082" s="235"/>
      <c r="B1082" s="235"/>
      <c r="G1082" s="236"/>
      <c r="EP1082" s="225"/>
    </row>
    <row r="1083" spans="1:146" s="172" customFormat="1" x14ac:dyDescent="0.45">
      <c r="A1083" s="235"/>
      <c r="B1083" s="235"/>
      <c r="G1083" s="236"/>
      <c r="EP1083" s="225"/>
    </row>
    <row r="1084" spans="1:146" s="172" customFormat="1" x14ac:dyDescent="0.45">
      <c r="A1084" s="235"/>
      <c r="B1084" s="235"/>
      <c r="G1084" s="236"/>
      <c r="EP1084" s="225"/>
    </row>
    <row r="1085" spans="1:146" s="172" customFormat="1" x14ac:dyDescent="0.45">
      <c r="A1085" s="235"/>
      <c r="B1085" s="235"/>
      <c r="G1085" s="236"/>
      <c r="EP1085" s="225"/>
    </row>
    <row r="1086" spans="1:146" s="172" customFormat="1" x14ac:dyDescent="0.45">
      <c r="A1086" s="235"/>
      <c r="B1086" s="235"/>
      <c r="G1086" s="236"/>
      <c r="EP1086" s="225"/>
    </row>
    <row r="1087" spans="1:146" s="172" customFormat="1" x14ac:dyDescent="0.45">
      <c r="A1087" s="235"/>
      <c r="B1087" s="235"/>
      <c r="G1087" s="236"/>
      <c r="EP1087" s="225"/>
    </row>
    <row r="1088" spans="1:146" s="172" customFormat="1" x14ac:dyDescent="0.45">
      <c r="A1088" s="235"/>
      <c r="B1088" s="235"/>
      <c r="G1088" s="236"/>
      <c r="EP1088" s="225"/>
    </row>
    <row r="1089" spans="1:146" s="172" customFormat="1" x14ac:dyDescent="0.45">
      <c r="A1089" s="235"/>
      <c r="B1089" s="235"/>
      <c r="G1089" s="236"/>
      <c r="EP1089" s="225"/>
    </row>
    <row r="1090" spans="1:146" s="172" customFormat="1" x14ac:dyDescent="0.45">
      <c r="A1090" s="235"/>
      <c r="B1090" s="235"/>
      <c r="G1090" s="236"/>
      <c r="EP1090" s="225"/>
    </row>
    <row r="1091" spans="1:146" s="172" customFormat="1" x14ac:dyDescent="0.45">
      <c r="A1091" s="235"/>
      <c r="B1091" s="235"/>
      <c r="G1091" s="236"/>
      <c r="EP1091" s="225"/>
    </row>
    <row r="1092" spans="1:146" s="172" customFormat="1" x14ac:dyDescent="0.45">
      <c r="A1092" s="235"/>
      <c r="B1092" s="235"/>
      <c r="G1092" s="236"/>
      <c r="EP1092" s="225"/>
    </row>
    <row r="1093" spans="1:146" s="172" customFormat="1" x14ac:dyDescent="0.45">
      <c r="A1093" s="235"/>
      <c r="B1093" s="235"/>
      <c r="G1093" s="236"/>
      <c r="EP1093" s="225"/>
    </row>
    <row r="1094" spans="1:146" s="172" customFormat="1" x14ac:dyDescent="0.45">
      <c r="A1094" s="235"/>
      <c r="B1094" s="235"/>
      <c r="G1094" s="236"/>
      <c r="EP1094" s="225"/>
    </row>
    <row r="1095" spans="1:146" s="172" customFormat="1" x14ac:dyDescent="0.45">
      <c r="A1095" s="235"/>
      <c r="B1095" s="235"/>
      <c r="G1095" s="236"/>
      <c r="EP1095" s="225"/>
    </row>
    <row r="1096" spans="1:146" s="172" customFormat="1" x14ac:dyDescent="0.45">
      <c r="A1096" s="235"/>
      <c r="B1096" s="235"/>
      <c r="G1096" s="236"/>
      <c r="EP1096" s="225"/>
    </row>
    <row r="1097" spans="1:146" s="172" customFormat="1" x14ac:dyDescent="0.45">
      <c r="A1097" s="235"/>
      <c r="B1097" s="235"/>
      <c r="G1097" s="236"/>
      <c r="EP1097" s="225"/>
    </row>
    <row r="1098" spans="1:146" s="172" customFormat="1" x14ac:dyDescent="0.45">
      <c r="A1098" s="235"/>
      <c r="B1098" s="235"/>
      <c r="G1098" s="236"/>
      <c r="EP1098" s="225"/>
    </row>
    <row r="1099" spans="1:146" s="172" customFormat="1" x14ac:dyDescent="0.45">
      <c r="A1099" s="235"/>
      <c r="B1099" s="235"/>
      <c r="G1099" s="236"/>
      <c r="EP1099" s="225"/>
    </row>
    <row r="1100" spans="1:146" s="172" customFormat="1" x14ac:dyDescent="0.45">
      <c r="A1100" s="235"/>
      <c r="B1100" s="235"/>
      <c r="G1100" s="236"/>
      <c r="EP1100" s="225"/>
    </row>
    <row r="1101" spans="1:146" s="172" customFormat="1" x14ac:dyDescent="0.45">
      <c r="A1101" s="235"/>
      <c r="B1101" s="235"/>
      <c r="G1101" s="236"/>
      <c r="EP1101" s="225"/>
    </row>
    <row r="1102" spans="1:146" s="172" customFormat="1" x14ac:dyDescent="0.45">
      <c r="A1102" s="235"/>
      <c r="B1102" s="235"/>
      <c r="G1102" s="236"/>
      <c r="EP1102" s="225"/>
    </row>
    <row r="1103" spans="1:146" s="172" customFormat="1" x14ac:dyDescent="0.45">
      <c r="A1103" s="235"/>
      <c r="B1103" s="235"/>
      <c r="G1103" s="236"/>
      <c r="EP1103" s="225"/>
    </row>
    <row r="1104" spans="1:146" s="172" customFormat="1" x14ac:dyDescent="0.45">
      <c r="A1104" s="235"/>
      <c r="B1104" s="235"/>
      <c r="G1104" s="236"/>
      <c r="EP1104" s="225"/>
    </row>
    <row r="1105" spans="1:146" s="172" customFormat="1" x14ac:dyDescent="0.45">
      <c r="A1105" s="235"/>
      <c r="B1105" s="235"/>
      <c r="G1105" s="236"/>
      <c r="EP1105" s="225"/>
    </row>
    <row r="1106" spans="1:146" s="172" customFormat="1" x14ac:dyDescent="0.45">
      <c r="A1106" s="235"/>
      <c r="B1106" s="235"/>
      <c r="G1106" s="236"/>
      <c r="EP1106" s="225"/>
    </row>
    <row r="1107" spans="1:146" s="172" customFormat="1" x14ac:dyDescent="0.45">
      <c r="A1107" s="235"/>
      <c r="B1107" s="235"/>
      <c r="G1107" s="236"/>
      <c r="EP1107" s="225"/>
    </row>
    <row r="1108" spans="1:146" s="172" customFormat="1" x14ac:dyDescent="0.45">
      <c r="A1108" s="235"/>
      <c r="B1108" s="235"/>
      <c r="G1108" s="236"/>
      <c r="EP1108" s="225"/>
    </row>
    <row r="1109" spans="1:146" s="172" customFormat="1" x14ac:dyDescent="0.45">
      <c r="A1109" s="235"/>
      <c r="B1109" s="235"/>
      <c r="G1109" s="236"/>
      <c r="EP1109" s="225"/>
    </row>
    <row r="1110" spans="1:146" s="172" customFormat="1" x14ac:dyDescent="0.45">
      <c r="A1110" s="235"/>
      <c r="B1110" s="235"/>
      <c r="G1110" s="236"/>
      <c r="EP1110" s="225"/>
    </row>
    <row r="1111" spans="1:146" s="172" customFormat="1" x14ac:dyDescent="0.45">
      <c r="A1111" s="235"/>
      <c r="B1111" s="235"/>
      <c r="G1111" s="236"/>
      <c r="EP1111" s="225"/>
    </row>
    <row r="1112" spans="1:146" s="172" customFormat="1" x14ac:dyDescent="0.45">
      <c r="A1112" s="235"/>
      <c r="B1112" s="235"/>
      <c r="G1112" s="236"/>
      <c r="EP1112" s="225"/>
    </row>
    <row r="1113" spans="1:146" s="172" customFormat="1" x14ac:dyDescent="0.45">
      <c r="A1113" s="235"/>
      <c r="B1113" s="235"/>
      <c r="G1113" s="236"/>
      <c r="EP1113" s="225"/>
    </row>
    <row r="1114" spans="1:146" s="172" customFormat="1" x14ac:dyDescent="0.45">
      <c r="A1114" s="235"/>
      <c r="B1114" s="235"/>
      <c r="G1114" s="236"/>
      <c r="EP1114" s="225"/>
    </row>
    <row r="1115" spans="1:146" s="172" customFormat="1" x14ac:dyDescent="0.45">
      <c r="A1115" s="235"/>
      <c r="B1115" s="235"/>
      <c r="G1115" s="236"/>
      <c r="EP1115" s="225"/>
    </row>
    <row r="1116" spans="1:146" s="172" customFormat="1" x14ac:dyDescent="0.45">
      <c r="A1116" s="235"/>
      <c r="B1116" s="235"/>
      <c r="G1116" s="236"/>
      <c r="EP1116" s="225"/>
    </row>
    <row r="1117" spans="1:146" s="172" customFormat="1" x14ac:dyDescent="0.45">
      <c r="A1117" s="235"/>
      <c r="B1117" s="235"/>
      <c r="G1117" s="236"/>
      <c r="EP1117" s="225"/>
    </row>
    <row r="1118" spans="1:146" s="172" customFormat="1" x14ac:dyDescent="0.45">
      <c r="A1118" s="235"/>
      <c r="B1118" s="235"/>
      <c r="G1118" s="236"/>
      <c r="EP1118" s="225"/>
    </row>
    <row r="1119" spans="1:146" s="172" customFormat="1" x14ac:dyDescent="0.45">
      <c r="A1119" s="235"/>
      <c r="B1119" s="235"/>
      <c r="G1119" s="236"/>
      <c r="EP1119" s="225"/>
    </row>
    <row r="1120" spans="1:146" s="172" customFormat="1" x14ac:dyDescent="0.45">
      <c r="A1120" s="235"/>
      <c r="B1120" s="235"/>
      <c r="G1120" s="236"/>
      <c r="EP1120" s="225"/>
    </row>
    <row r="1121" spans="1:146" s="172" customFormat="1" x14ac:dyDescent="0.45">
      <c r="A1121" s="235"/>
      <c r="B1121" s="235"/>
      <c r="G1121" s="236"/>
      <c r="EP1121" s="225"/>
    </row>
    <row r="1122" spans="1:146" s="172" customFormat="1" x14ac:dyDescent="0.45">
      <c r="A1122" s="235"/>
      <c r="B1122" s="235"/>
      <c r="G1122" s="236"/>
      <c r="EP1122" s="225"/>
    </row>
    <row r="1123" spans="1:146" s="172" customFormat="1" x14ac:dyDescent="0.45">
      <c r="A1123" s="235"/>
      <c r="B1123" s="235"/>
      <c r="G1123" s="236"/>
      <c r="EP1123" s="225"/>
    </row>
    <row r="1124" spans="1:146" s="172" customFormat="1" x14ac:dyDescent="0.45">
      <c r="A1124" s="235"/>
      <c r="B1124" s="235"/>
      <c r="G1124" s="236"/>
      <c r="EP1124" s="225"/>
    </row>
    <row r="1125" spans="1:146" s="172" customFormat="1" x14ac:dyDescent="0.45">
      <c r="A1125" s="235"/>
      <c r="B1125" s="235"/>
      <c r="G1125" s="236"/>
      <c r="EP1125" s="225"/>
    </row>
    <row r="1126" spans="1:146" s="172" customFormat="1" x14ac:dyDescent="0.45">
      <c r="A1126" s="235"/>
      <c r="B1126" s="235"/>
      <c r="G1126" s="236"/>
      <c r="EP1126" s="225"/>
    </row>
    <row r="1127" spans="1:146" s="172" customFormat="1" x14ac:dyDescent="0.45">
      <c r="A1127" s="235"/>
      <c r="B1127" s="235"/>
      <c r="G1127" s="236"/>
      <c r="EP1127" s="225"/>
    </row>
    <row r="1128" spans="1:146" s="172" customFormat="1" x14ac:dyDescent="0.45">
      <c r="A1128" s="235"/>
      <c r="B1128" s="235"/>
      <c r="G1128" s="236"/>
      <c r="EP1128" s="225"/>
    </row>
    <row r="1129" spans="1:146" s="172" customFormat="1" x14ac:dyDescent="0.45">
      <c r="A1129" s="235"/>
      <c r="B1129" s="235"/>
      <c r="G1129" s="236"/>
      <c r="EP1129" s="225"/>
    </row>
    <row r="1130" spans="1:146" s="172" customFormat="1" x14ac:dyDescent="0.45">
      <c r="A1130" s="235"/>
      <c r="B1130" s="235"/>
      <c r="G1130" s="236"/>
      <c r="EP1130" s="225"/>
    </row>
    <row r="1131" spans="1:146" s="172" customFormat="1" x14ac:dyDescent="0.45">
      <c r="A1131" s="235"/>
      <c r="B1131" s="235"/>
      <c r="G1131" s="236"/>
      <c r="EP1131" s="225"/>
    </row>
    <row r="1132" spans="1:146" s="172" customFormat="1" x14ac:dyDescent="0.45">
      <c r="A1132" s="235"/>
      <c r="B1132" s="235"/>
      <c r="G1132" s="236"/>
      <c r="EP1132" s="225"/>
    </row>
    <row r="1133" spans="1:146" s="172" customFormat="1" x14ac:dyDescent="0.45">
      <c r="A1133" s="235"/>
      <c r="B1133" s="235"/>
      <c r="G1133" s="236"/>
      <c r="EP1133" s="225"/>
    </row>
    <row r="1134" spans="1:146" s="172" customFormat="1" x14ac:dyDescent="0.45">
      <c r="A1134" s="235"/>
      <c r="B1134" s="235"/>
      <c r="G1134" s="236"/>
      <c r="EP1134" s="225"/>
    </row>
    <row r="1135" spans="1:146" s="172" customFormat="1" x14ac:dyDescent="0.45">
      <c r="A1135" s="235"/>
      <c r="B1135" s="235"/>
      <c r="G1135" s="236"/>
      <c r="EP1135" s="225"/>
    </row>
    <row r="1136" spans="1:146" s="172" customFormat="1" x14ac:dyDescent="0.45">
      <c r="A1136" s="235"/>
      <c r="B1136" s="235"/>
      <c r="G1136" s="236"/>
      <c r="EP1136" s="225"/>
    </row>
    <row r="1137" spans="1:146" s="172" customFormat="1" x14ac:dyDescent="0.45">
      <c r="A1137" s="235"/>
      <c r="B1137" s="235"/>
      <c r="G1137" s="236"/>
      <c r="EP1137" s="225"/>
    </row>
    <row r="1138" spans="1:146" s="172" customFormat="1" x14ac:dyDescent="0.45">
      <c r="A1138" s="235"/>
      <c r="B1138" s="235"/>
      <c r="G1138" s="236"/>
      <c r="EP1138" s="225"/>
    </row>
    <row r="1139" spans="1:146" s="172" customFormat="1" x14ac:dyDescent="0.45">
      <c r="A1139" s="235"/>
      <c r="B1139" s="235"/>
      <c r="G1139" s="236"/>
      <c r="EP1139" s="225"/>
    </row>
    <row r="1140" spans="1:146" s="172" customFormat="1" x14ac:dyDescent="0.45">
      <c r="A1140" s="235"/>
      <c r="B1140" s="235"/>
      <c r="G1140" s="236"/>
      <c r="EP1140" s="225"/>
    </row>
    <row r="1141" spans="1:146" s="172" customFormat="1" x14ac:dyDescent="0.45">
      <c r="A1141" s="235"/>
      <c r="B1141" s="235"/>
      <c r="G1141" s="236"/>
      <c r="EP1141" s="225"/>
    </row>
    <row r="1142" spans="1:146" s="172" customFormat="1" x14ac:dyDescent="0.45">
      <c r="A1142" s="235"/>
      <c r="B1142" s="235"/>
      <c r="G1142" s="236"/>
      <c r="EP1142" s="225"/>
    </row>
    <row r="1143" spans="1:146" s="172" customFormat="1" x14ac:dyDescent="0.45">
      <c r="A1143" s="235"/>
      <c r="B1143" s="235"/>
      <c r="G1143" s="236"/>
      <c r="EP1143" s="225"/>
    </row>
    <row r="1144" spans="1:146" s="172" customFormat="1" x14ac:dyDescent="0.45">
      <c r="A1144" s="235"/>
      <c r="B1144" s="235"/>
      <c r="G1144" s="236"/>
      <c r="EP1144" s="225"/>
    </row>
    <row r="1145" spans="1:146" s="172" customFormat="1" x14ac:dyDescent="0.45">
      <c r="A1145" s="235"/>
      <c r="B1145" s="235"/>
      <c r="G1145" s="236"/>
      <c r="EP1145" s="225"/>
    </row>
    <row r="1146" spans="1:146" s="172" customFormat="1" x14ac:dyDescent="0.45">
      <c r="A1146" s="235"/>
      <c r="B1146" s="235"/>
      <c r="G1146" s="236"/>
      <c r="EP1146" s="225"/>
    </row>
    <row r="1147" spans="1:146" s="172" customFormat="1" x14ac:dyDescent="0.45">
      <c r="A1147" s="235"/>
      <c r="B1147" s="235"/>
      <c r="G1147" s="236"/>
      <c r="EP1147" s="225"/>
    </row>
    <row r="1148" spans="1:146" s="172" customFormat="1" x14ac:dyDescent="0.45">
      <c r="A1148" s="235"/>
      <c r="B1148" s="235"/>
      <c r="G1148" s="236"/>
      <c r="EP1148" s="225"/>
    </row>
    <row r="1149" spans="1:146" s="172" customFormat="1" x14ac:dyDescent="0.45">
      <c r="A1149" s="235"/>
      <c r="B1149" s="235"/>
      <c r="G1149" s="236"/>
      <c r="EP1149" s="225"/>
    </row>
    <row r="1150" spans="1:146" s="172" customFormat="1" x14ac:dyDescent="0.45">
      <c r="A1150" s="235"/>
      <c r="B1150" s="235"/>
      <c r="G1150" s="236"/>
      <c r="EP1150" s="225"/>
    </row>
    <row r="1151" spans="1:146" s="172" customFormat="1" x14ac:dyDescent="0.45">
      <c r="A1151" s="235"/>
      <c r="B1151" s="235"/>
      <c r="G1151" s="236"/>
      <c r="EP1151" s="225"/>
    </row>
    <row r="1152" spans="1:146" s="172" customFormat="1" x14ac:dyDescent="0.45">
      <c r="A1152" s="235"/>
      <c r="B1152" s="235"/>
      <c r="G1152" s="236"/>
      <c r="EP1152" s="225"/>
    </row>
    <row r="1153" spans="1:146" s="172" customFormat="1" x14ac:dyDescent="0.45">
      <c r="A1153" s="235"/>
      <c r="B1153" s="235"/>
      <c r="G1153" s="236"/>
      <c r="EP1153" s="225"/>
    </row>
    <row r="1154" spans="1:146" s="172" customFormat="1" x14ac:dyDescent="0.45">
      <c r="A1154" s="235"/>
      <c r="B1154" s="235"/>
      <c r="G1154" s="236"/>
      <c r="EP1154" s="225"/>
    </row>
    <row r="1155" spans="1:146" s="172" customFormat="1" x14ac:dyDescent="0.45">
      <c r="A1155" s="235"/>
      <c r="B1155" s="235"/>
      <c r="G1155" s="236"/>
      <c r="EP1155" s="225"/>
    </row>
    <row r="1156" spans="1:146" s="172" customFormat="1" x14ac:dyDescent="0.45">
      <c r="A1156" s="235"/>
      <c r="B1156" s="235"/>
      <c r="G1156" s="236"/>
      <c r="EP1156" s="225"/>
    </row>
    <row r="1157" spans="1:146" s="172" customFormat="1" x14ac:dyDescent="0.45">
      <c r="A1157" s="235"/>
      <c r="B1157" s="235"/>
      <c r="G1157" s="236"/>
      <c r="EP1157" s="225"/>
    </row>
    <row r="1158" spans="1:146" s="172" customFormat="1" x14ac:dyDescent="0.45">
      <c r="A1158" s="235"/>
      <c r="B1158" s="235"/>
      <c r="G1158" s="236"/>
      <c r="EP1158" s="225"/>
    </row>
    <row r="1159" spans="1:146" s="172" customFormat="1" x14ac:dyDescent="0.45">
      <c r="A1159" s="235"/>
      <c r="B1159" s="235"/>
      <c r="G1159" s="236"/>
      <c r="EP1159" s="225"/>
    </row>
    <row r="1160" spans="1:146" s="172" customFormat="1" x14ac:dyDescent="0.45">
      <c r="A1160" s="235"/>
      <c r="B1160" s="235"/>
      <c r="G1160" s="236"/>
      <c r="EP1160" s="225"/>
    </row>
    <row r="1161" spans="1:146" s="172" customFormat="1" x14ac:dyDescent="0.45">
      <c r="A1161" s="235"/>
      <c r="B1161" s="235"/>
      <c r="G1161" s="236"/>
      <c r="EP1161" s="225"/>
    </row>
    <row r="1162" spans="1:146" s="172" customFormat="1" x14ac:dyDescent="0.45">
      <c r="A1162" s="235"/>
      <c r="B1162" s="235"/>
      <c r="G1162" s="236"/>
      <c r="EP1162" s="225"/>
    </row>
    <row r="1163" spans="1:146" s="172" customFormat="1" x14ac:dyDescent="0.45">
      <c r="A1163" s="235"/>
      <c r="B1163" s="235"/>
      <c r="G1163" s="236"/>
      <c r="EP1163" s="225"/>
    </row>
    <row r="1164" spans="1:146" s="172" customFormat="1" x14ac:dyDescent="0.45">
      <c r="A1164" s="235"/>
      <c r="B1164" s="235"/>
      <c r="G1164" s="236"/>
      <c r="EP1164" s="225"/>
    </row>
    <row r="1165" spans="1:146" s="172" customFormat="1" x14ac:dyDescent="0.45">
      <c r="A1165" s="235"/>
      <c r="B1165" s="235"/>
      <c r="G1165" s="236"/>
      <c r="EP1165" s="225"/>
    </row>
    <row r="1166" spans="1:146" s="172" customFormat="1" x14ac:dyDescent="0.45">
      <c r="A1166" s="235"/>
      <c r="B1166" s="235"/>
      <c r="G1166" s="236"/>
      <c r="EP1166" s="225"/>
    </row>
    <row r="1167" spans="1:146" s="172" customFormat="1" x14ac:dyDescent="0.45">
      <c r="A1167" s="235"/>
      <c r="B1167" s="235"/>
      <c r="G1167" s="236"/>
      <c r="EP1167" s="225"/>
    </row>
    <row r="1168" spans="1:146" s="172" customFormat="1" x14ac:dyDescent="0.45">
      <c r="A1168" s="235"/>
      <c r="B1168" s="235"/>
      <c r="G1168" s="236"/>
      <c r="EP1168" s="225"/>
    </row>
    <row r="1169" spans="1:146" s="172" customFormat="1" x14ac:dyDescent="0.45">
      <c r="A1169" s="235"/>
      <c r="B1169" s="235"/>
      <c r="G1169" s="236"/>
      <c r="EP1169" s="225"/>
    </row>
    <row r="1170" spans="1:146" s="172" customFormat="1" x14ac:dyDescent="0.45">
      <c r="A1170" s="235"/>
      <c r="B1170" s="235"/>
      <c r="G1170" s="236"/>
      <c r="EP1170" s="225"/>
    </row>
    <row r="1171" spans="1:146" s="172" customFormat="1" x14ac:dyDescent="0.45">
      <c r="A1171" s="235"/>
      <c r="B1171" s="235"/>
      <c r="G1171" s="236"/>
      <c r="EP1171" s="225"/>
    </row>
    <row r="1172" spans="1:146" s="172" customFormat="1" x14ac:dyDescent="0.45">
      <c r="A1172" s="235"/>
      <c r="B1172" s="235"/>
      <c r="G1172" s="236"/>
      <c r="EP1172" s="225"/>
    </row>
    <row r="1173" spans="1:146" s="172" customFormat="1" x14ac:dyDescent="0.45">
      <c r="A1173" s="235"/>
      <c r="B1173" s="235"/>
      <c r="G1173" s="236"/>
      <c r="EP1173" s="225"/>
    </row>
    <row r="1174" spans="1:146" s="172" customFormat="1" x14ac:dyDescent="0.45">
      <c r="A1174" s="235"/>
      <c r="B1174" s="235"/>
      <c r="G1174" s="236"/>
      <c r="EP1174" s="225"/>
    </row>
    <row r="1175" spans="1:146" s="172" customFormat="1" x14ac:dyDescent="0.45">
      <c r="A1175" s="235"/>
      <c r="B1175" s="235"/>
      <c r="G1175" s="236"/>
      <c r="EP1175" s="225"/>
    </row>
    <row r="1176" spans="1:146" s="172" customFormat="1" x14ac:dyDescent="0.45">
      <c r="A1176" s="235"/>
      <c r="B1176" s="235"/>
      <c r="G1176" s="236"/>
      <c r="EP1176" s="225"/>
    </row>
    <row r="1177" spans="1:146" s="172" customFormat="1" x14ac:dyDescent="0.45">
      <c r="A1177" s="235"/>
      <c r="B1177" s="235"/>
      <c r="G1177" s="236"/>
      <c r="EP1177" s="225"/>
    </row>
    <row r="1178" spans="1:146" s="172" customFormat="1" x14ac:dyDescent="0.45">
      <c r="A1178" s="235"/>
      <c r="B1178" s="235"/>
      <c r="G1178" s="236"/>
      <c r="EP1178" s="225"/>
    </row>
    <row r="1179" spans="1:146" s="172" customFormat="1" x14ac:dyDescent="0.45">
      <c r="A1179" s="235"/>
      <c r="B1179" s="235"/>
      <c r="G1179" s="236"/>
      <c r="EP1179" s="225"/>
    </row>
    <row r="1180" spans="1:146" s="172" customFormat="1" x14ac:dyDescent="0.45">
      <c r="A1180" s="235"/>
      <c r="B1180" s="235"/>
      <c r="G1180" s="236"/>
      <c r="EP1180" s="225"/>
    </row>
    <row r="1181" spans="1:146" s="172" customFormat="1" x14ac:dyDescent="0.45">
      <c r="A1181" s="235"/>
      <c r="B1181" s="235"/>
      <c r="G1181" s="236"/>
      <c r="EP1181" s="225"/>
    </row>
    <row r="1182" spans="1:146" s="172" customFormat="1" x14ac:dyDescent="0.45">
      <c r="A1182" s="235"/>
      <c r="B1182" s="235"/>
      <c r="G1182" s="236"/>
      <c r="EP1182" s="225"/>
    </row>
    <row r="1183" spans="1:146" s="172" customFormat="1" x14ac:dyDescent="0.45">
      <c r="A1183" s="235"/>
      <c r="B1183" s="235"/>
      <c r="G1183" s="236"/>
      <c r="EP1183" s="225"/>
    </row>
    <row r="1184" spans="1:146" s="172" customFormat="1" x14ac:dyDescent="0.45">
      <c r="A1184" s="235"/>
      <c r="B1184" s="235"/>
      <c r="G1184" s="236"/>
      <c r="EP1184" s="225"/>
    </row>
    <row r="1185" spans="1:146" s="172" customFormat="1" x14ac:dyDescent="0.45">
      <c r="A1185" s="235"/>
      <c r="B1185" s="235"/>
      <c r="G1185" s="236"/>
      <c r="EP1185" s="225"/>
    </row>
    <row r="1186" spans="1:146" s="172" customFormat="1" x14ac:dyDescent="0.45">
      <c r="A1186" s="235"/>
      <c r="B1186" s="235"/>
      <c r="G1186" s="236"/>
      <c r="EP1186" s="225"/>
    </row>
    <row r="1187" spans="1:146" s="172" customFormat="1" x14ac:dyDescent="0.45">
      <c r="A1187" s="235"/>
      <c r="B1187" s="235"/>
      <c r="G1187" s="236"/>
      <c r="EP1187" s="225"/>
    </row>
    <row r="1188" spans="1:146" s="172" customFormat="1" x14ac:dyDescent="0.45">
      <c r="A1188" s="235"/>
      <c r="B1188" s="235"/>
      <c r="G1188" s="236"/>
      <c r="EP1188" s="225"/>
    </row>
    <row r="1189" spans="1:146" s="172" customFormat="1" x14ac:dyDescent="0.45">
      <c r="A1189" s="235"/>
      <c r="B1189" s="235"/>
      <c r="G1189" s="236"/>
      <c r="EP1189" s="225"/>
    </row>
    <row r="1190" spans="1:146" s="172" customFormat="1" x14ac:dyDescent="0.45">
      <c r="A1190" s="235"/>
      <c r="B1190" s="235"/>
      <c r="G1190" s="236"/>
      <c r="EP1190" s="225"/>
    </row>
    <row r="1191" spans="1:146" s="172" customFormat="1" x14ac:dyDescent="0.45">
      <c r="A1191" s="235"/>
      <c r="B1191" s="235"/>
      <c r="G1191" s="236"/>
      <c r="EP1191" s="225"/>
    </row>
    <row r="1192" spans="1:146" s="172" customFormat="1" x14ac:dyDescent="0.45">
      <c r="A1192" s="235"/>
      <c r="B1192" s="235"/>
      <c r="G1192" s="236"/>
      <c r="EP1192" s="225"/>
    </row>
    <row r="1193" spans="1:146" s="172" customFormat="1" x14ac:dyDescent="0.45">
      <c r="A1193" s="235"/>
      <c r="B1193" s="235"/>
      <c r="G1193" s="236"/>
      <c r="EP1193" s="225"/>
    </row>
    <row r="1194" spans="1:146" s="172" customFormat="1" x14ac:dyDescent="0.45">
      <c r="A1194" s="235"/>
      <c r="B1194" s="235"/>
      <c r="G1194" s="236"/>
      <c r="EP1194" s="225"/>
    </row>
    <row r="1195" spans="1:146" s="172" customFormat="1" x14ac:dyDescent="0.45">
      <c r="A1195" s="235"/>
      <c r="B1195" s="235"/>
      <c r="G1195" s="236"/>
      <c r="EP1195" s="225"/>
    </row>
    <row r="1196" spans="1:146" s="172" customFormat="1" x14ac:dyDescent="0.45">
      <c r="A1196" s="235"/>
      <c r="B1196" s="235"/>
      <c r="G1196" s="236"/>
      <c r="EP1196" s="225"/>
    </row>
    <row r="1197" spans="1:146" s="172" customFormat="1" x14ac:dyDescent="0.45">
      <c r="A1197" s="235"/>
      <c r="B1197" s="235"/>
      <c r="G1197" s="236"/>
      <c r="EP1197" s="225"/>
    </row>
    <row r="1198" spans="1:146" s="172" customFormat="1" x14ac:dyDescent="0.45">
      <c r="A1198" s="235"/>
      <c r="B1198" s="235"/>
      <c r="G1198" s="236"/>
      <c r="EP1198" s="225"/>
    </row>
    <row r="1199" spans="1:146" s="172" customFormat="1" x14ac:dyDescent="0.45">
      <c r="A1199" s="235"/>
      <c r="B1199" s="235"/>
      <c r="G1199" s="236"/>
      <c r="EP1199" s="225"/>
    </row>
    <row r="1200" spans="1:146" s="172" customFormat="1" x14ac:dyDescent="0.45">
      <c r="A1200" s="235"/>
      <c r="B1200" s="235"/>
      <c r="G1200" s="236"/>
      <c r="EP1200" s="225"/>
    </row>
    <row r="1201" spans="1:146" s="172" customFormat="1" x14ac:dyDescent="0.45">
      <c r="A1201" s="235"/>
      <c r="B1201" s="235"/>
      <c r="G1201" s="236"/>
      <c r="EP1201" s="225"/>
    </row>
    <row r="1202" spans="1:146" s="172" customFormat="1" x14ac:dyDescent="0.45">
      <c r="A1202" s="235"/>
      <c r="B1202" s="235"/>
      <c r="G1202" s="236"/>
      <c r="EP1202" s="225"/>
    </row>
    <row r="1203" spans="1:146" s="172" customFormat="1" x14ac:dyDescent="0.45">
      <c r="A1203" s="235"/>
      <c r="B1203" s="235"/>
      <c r="G1203" s="236"/>
      <c r="EP1203" s="225"/>
    </row>
    <row r="1204" spans="1:146" s="172" customFormat="1" x14ac:dyDescent="0.45">
      <c r="A1204" s="235"/>
      <c r="B1204" s="235"/>
      <c r="G1204" s="236"/>
      <c r="EP1204" s="225"/>
    </row>
    <row r="1205" spans="1:146" s="172" customFormat="1" x14ac:dyDescent="0.45">
      <c r="A1205" s="235"/>
      <c r="B1205" s="235"/>
      <c r="G1205" s="236"/>
      <c r="EP1205" s="225"/>
    </row>
    <row r="1206" spans="1:146" s="172" customFormat="1" x14ac:dyDescent="0.45">
      <c r="A1206" s="235"/>
      <c r="B1206" s="235"/>
      <c r="G1206" s="236"/>
      <c r="EP1206" s="225"/>
    </row>
    <row r="1207" spans="1:146" s="172" customFormat="1" x14ac:dyDescent="0.45">
      <c r="A1207" s="235"/>
      <c r="B1207" s="235"/>
      <c r="G1207" s="236"/>
      <c r="EP1207" s="225"/>
    </row>
    <row r="1208" spans="1:146" s="172" customFormat="1" x14ac:dyDescent="0.45">
      <c r="A1208" s="235"/>
      <c r="B1208" s="235"/>
      <c r="G1208" s="236"/>
      <c r="EP1208" s="225"/>
    </row>
    <row r="1209" spans="1:146" s="172" customFormat="1" x14ac:dyDescent="0.45">
      <c r="A1209" s="235"/>
      <c r="B1209" s="235"/>
      <c r="G1209" s="236"/>
      <c r="EP1209" s="225"/>
    </row>
    <row r="1210" spans="1:146" s="172" customFormat="1" x14ac:dyDescent="0.45">
      <c r="A1210" s="235"/>
      <c r="B1210" s="235"/>
      <c r="G1210" s="236"/>
      <c r="EP1210" s="225"/>
    </row>
    <row r="1211" spans="1:146" s="172" customFormat="1" x14ac:dyDescent="0.45">
      <c r="A1211" s="235"/>
      <c r="B1211" s="235"/>
      <c r="G1211" s="236"/>
      <c r="EP1211" s="225"/>
    </row>
    <row r="1212" spans="1:146" s="172" customFormat="1" x14ac:dyDescent="0.45">
      <c r="A1212" s="235"/>
      <c r="B1212" s="235"/>
      <c r="G1212" s="236"/>
      <c r="EP1212" s="225"/>
    </row>
    <row r="1213" spans="1:146" s="172" customFormat="1" x14ac:dyDescent="0.45">
      <c r="A1213" s="235"/>
      <c r="B1213" s="235"/>
      <c r="G1213" s="236"/>
      <c r="EP1213" s="225"/>
    </row>
    <row r="1214" spans="1:146" s="172" customFormat="1" x14ac:dyDescent="0.45">
      <c r="A1214" s="235"/>
      <c r="B1214" s="235"/>
      <c r="G1214" s="236"/>
      <c r="EP1214" s="225"/>
    </row>
    <row r="1215" spans="1:146" s="172" customFormat="1" x14ac:dyDescent="0.45">
      <c r="A1215" s="235"/>
      <c r="B1215" s="235"/>
      <c r="G1215" s="236"/>
      <c r="EP1215" s="225"/>
    </row>
    <row r="1216" spans="1:146" s="172" customFormat="1" x14ac:dyDescent="0.45">
      <c r="A1216" s="235"/>
      <c r="B1216" s="235"/>
      <c r="G1216" s="236"/>
      <c r="EP1216" s="225"/>
    </row>
    <row r="1217" spans="1:146" s="172" customFormat="1" x14ac:dyDescent="0.45">
      <c r="A1217" s="235"/>
      <c r="B1217" s="235"/>
      <c r="G1217" s="236"/>
      <c r="EP1217" s="225"/>
    </row>
    <row r="1218" spans="1:146" s="172" customFormat="1" x14ac:dyDescent="0.45">
      <c r="A1218" s="235"/>
      <c r="B1218" s="235"/>
      <c r="G1218" s="236"/>
      <c r="EP1218" s="225"/>
    </row>
    <row r="1219" spans="1:146" s="172" customFormat="1" x14ac:dyDescent="0.45">
      <c r="A1219" s="235"/>
      <c r="B1219" s="235"/>
      <c r="G1219" s="236"/>
      <c r="EP1219" s="225"/>
    </row>
    <row r="1220" spans="1:146" s="172" customFormat="1" x14ac:dyDescent="0.45">
      <c r="A1220" s="235"/>
      <c r="B1220" s="235"/>
      <c r="G1220" s="236"/>
      <c r="EP1220" s="225"/>
    </row>
    <row r="1221" spans="1:146" s="172" customFormat="1" x14ac:dyDescent="0.45">
      <c r="A1221" s="235"/>
      <c r="B1221" s="235"/>
      <c r="G1221" s="236"/>
      <c r="EP1221" s="225"/>
    </row>
    <row r="1222" spans="1:146" s="172" customFormat="1" x14ac:dyDescent="0.45">
      <c r="A1222" s="235"/>
      <c r="B1222" s="235"/>
      <c r="G1222" s="236"/>
      <c r="EP1222" s="225"/>
    </row>
    <row r="1223" spans="1:146" s="172" customFormat="1" x14ac:dyDescent="0.45">
      <c r="A1223" s="235"/>
      <c r="B1223" s="235"/>
      <c r="G1223" s="236"/>
      <c r="EP1223" s="225"/>
    </row>
    <row r="1224" spans="1:146" s="172" customFormat="1" x14ac:dyDescent="0.45">
      <c r="A1224" s="235"/>
      <c r="B1224" s="235"/>
      <c r="G1224" s="236"/>
      <c r="EP1224" s="225"/>
    </row>
    <row r="1225" spans="1:146" s="172" customFormat="1" x14ac:dyDescent="0.45">
      <c r="A1225" s="235"/>
      <c r="B1225" s="235"/>
      <c r="G1225" s="236"/>
      <c r="EP1225" s="225"/>
    </row>
    <row r="1226" spans="1:146" s="172" customFormat="1" x14ac:dyDescent="0.45">
      <c r="A1226" s="235"/>
      <c r="B1226" s="235"/>
      <c r="G1226" s="236"/>
      <c r="EP1226" s="225"/>
    </row>
    <row r="1227" spans="1:146" s="172" customFormat="1" x14ac:dyDescent="0.45">
      <c r="A1227" s="235"/>
      <c r="B1227" s="235"/>
      <c r="G1227" s="236"/>
      <c r="EP1227" s="225"/>
    </row>
    <row r="1228" spans="1:146" s="172" customFormat="1" x14ac:dyDescent="0.45">
      <c r="A1228" s="235"/>
      <c r="B1228" s="235"/>
      <c r="G1228" s="236"/>
      <c r="EP1228" s="225"/>
    </row>
    <row r="1229" spans="1:146" s="172" customFormat="1" x14ac:dyDescent="0.45">
      <c r="A1229" s="235"/>
      <c r="B1229" s="235"/>
      <c r="G1229" s="236"/>
      <c r="EP1229" s="225"/>
    </row>
    <row r="1230" spans="1:146" s="172" customFormat="1" x14ac:dyDescent="0.45">
      <c r="A1230" s="235"/>
      <c r="B1230" s="235"/>
      <c r="G1230" s="236"/>
      <c r="EP1230" s="225"/>
    </row>
    <row r="1231" spans="1:146" s="172" customFormat="1" x14ac:dyDescent="0.45">
      <c r="A1231" s="235"/>
      <c r="B1231" s="235"/>
      <c r="G1231" s="236"/>
      <c r="EP1231" s="225"/>
    </row>
    <row r="1232" spans="1:146" s="172" customFormat="1" x14ac:dyDescent="0.45">
      <c r="A1232" s="235"/>
      <c r="B1232" s="235"/>
      <c r="G1232" s="236"/>
      <c r="EP1232" s="225"/>
    </row>
    <row r="1233" spans="1:146" s="172" customFormat="1" x14ac:dyDescent="0.45">
      <c r="A1233" s="235"/>
      <c r="B1233" s="235"/>
      <c r="G1233" s="236"/>
      <c r="EP1233" s="225"/>
    </row>
    <row r="1234" spans="1:146" s="172" customFormat="1" x14ac:dyDescent="0.45">
      <c r="A1234" s="235"/>
      <c r="B1234" s="235"/>
      <c r="G1234" s="236"/>
      <c r="EP1234" s="225"/>
    </row>
    <row r="1235" spans="1:146" s="172" customFormat="1" x14ac:dyDescent="0.45">
      <c r="A1235" s="235"/>
      <c r="B1235" s="235"/>
      <c r="G1235" s="236"/>
      <c r="EP1235" s="225"/>
    </row>
    <row r="1236" spans="1:146" s="172" customFormat="1" x14ac:dyDescent="0.45">
      <c r="A1236" s="235"/>
      <c r="B1236" s="235"/>
      <c r="G1236" s="236"/>
      <c r="EP1236" s="225"/>
    </row>
    <row r="1237" spans="1:146" s="172" customFormat="1" x14ac:dyDescent="0.45">
      <c r="A1237" s="235"/>
      <c r="B1237" s="235"/>
      <c r="G1237" s="236"/>
      <c r="EP1237" s="225"/>
    </row>
    <row r="1238" spans="1:146" s="172" customFormat="1" x14ac:dyDescent="0.45">
      <c r="A1238" s="235"/>
      <c r="B1238" s="235"/>
      <c r="G1238" s="236"/>
      <c r="EP1238" s="225"/>
    </row>
    <row r="1239" spans="1:146" s="172" customFormat="1" x14ac:dyDescent="0.45">
      <c r="A1239" s="235"/>
      <c r="B1239" s="235"/>
      <c r="G1239" s="236"/>
      <c r="EP1239" s="225"/>
    </row>
    <row r="1240" spans="1:146" s="172" customFormat="1" x14ac:dyDescent="0.45">
      <c r="A1240" s="235"/>
      <c r="B1240" s="235"/>
      <c r="G1240" s="236"/>
      <c r="EP1240" s="225"/>
    </row>
    <row r="1241" spans="1:146" s="172" customFormat="1" x14ac:dyDescent="0.45">
      <c r="A1241" s="235"/>
      <c r="B1241" s="235"/>
      <c r="G1241" s="236"/>
      <c r="EP1241" s="225"/>
    </row>
    <row r="1242" spans="1:146" s="172" customFormat="1" x14ac:dyDescent="0.45">
      <c r="A1242" s="235"/>
      <c r="B1242" s="235"/>
      <c r="G1242" s="236"/>
      <c r="EP1242" s="225"/>
    </row>
    <row r="1243" spans="1:146" s="172" customFormat="1" x14ac:dyDescent="0.45">
      <c r="A1243" s="235"/>
      <c r="B1243" s="235"/>
      <c r="G1243" s="236"/>
      <c r="EP1243" s="225"/>
    </row>
    <row r="1244" spans="1:146" s="172" customFormat="1" x14ac:dyDescent="0.45">
      <c r="A1244" s="235"/>
      <c r="B1244" s="235"/>
      <c r="G1244" s="236"/>
      <c r="EP1244" s="225"/>
    </row>
    <row r="1245" spans="1:146" s="172" customFormat="1" x14ac:dyDescent="0.45">
      <c r="A1245" s="235"/>
      <c r="B1245" s="235"/>
      <c r="G1245" s="236"/>
      <c r="EP1245" s="225"/>
    </row>
    <row r="1246" spans="1:146" s="172" customFormat="1" x14ac:dyDescent="0.45">
      <c r="A1246" s="235"/>
      <c r="B1246" s="235"/>
      <c r="G1246" s="236"/>
      <c r="EP1246" s="225"/>
    </row>
    <row r="1247" spans="1:146" s="172" customFormat="1" x14ac:dyDescent="0.45">
      <c r="A1247" s="235"/>
      <c r="B1247" s="235"/>
      <c r="G1247" s="236"/>
      <c r="EP1247" s="225"/>
    </row>
    <row r="1248" spans="1:146" s="172" customFormat="1" x14ac:dyDescent="0.45">
      <c r="A1248" s="235"/>
      <c r="B1248" s="235"/>
      <c r="G1248" s="236"/>
      <c r="EP1248" s="225"/>
    </row>
    <row r="1249" spans="1:146" s="172" customFormat="1" x14ac:dyDescent="0.45">
      <c r="A1249" s="235"/>
      <c r="B1249" s="235"/>
      <c r="G1249" s="236"/>
      <c r="EP1249" s="225"/>
    </row>
    <row r="1250" spans="1:146" s="172" customFormat="1" x14ac:dyDescent="0.45">
      <c r="A1250" s="235"/>
      <c r="B1250" s="235"/>
      <c r="G1250" s="236"/>
      <c r="EP1250" s="225"/>
    </row>
    <row r="1251" spans="1:146" s="172" customFormat="1" x14ac:dyDescent="0.45">
      <c r="A1251" s="235"/>
      <c r="B1251" s="235"/>
      <c r="G1251" s="236"/>
      <c r="EP1251" s="225"/>
    </row>
    <row r="1252" spans="1:146" s="172" customFormat="1" x14ac:dyDescent="0.45">
      <c r="A1252" s="235"/>
      <c r="B1252" s="235"/>
      <c r="G1252" s="236"/>
      <c r="EP1252" s="225"/>
    </row>
    <row r="1253" spans="1:146" s="172" customFormat="1" x14ac:dyDescent="0.45">
      <c r="A1253" s="235"/>
      <c r="B1253" s="235"/>
      <c r="G1253" s="236"/>
      <c r="EP1253" s="225"/>
    </row>
    <row r="1254" spans="1:146" s="172" customFormat="1" x14ac:dyDescent="0.45">
      <c r="A1254" s="235"/>
      <c r="B1254" s="235"/>
      <c r="G1254" s="236"/>
      <c r="EP1254" s="225"/>
    </row>
    <row r="1255" spans="1:146" s="172" customFormat="1" x14ac:dyDescent="0.45">
      <c r="A1255" s="235"/>
      <c r="B1255" s="235"/>
      <c r="G1255" s="236"/>
      <c r="EP1255" s="225"/>
    </row>
    <row r="1256" spans="1:146" s="172" customFormat="1" x14ac:dyDescent="0.45">
      <c r="A1256" s="235"/>
      <c r="B1256" s="235"/>
      <c r="G1256" s="236"/>
      <c r="EP1256" s="225"/>
    </row>
    <row r="1257" spans="1:146" s="172" customFormat="1" x14ac:dyDescent="0.45">
      <c r="A1257" s="235"/>
      <c r="B1257" s="235"/>
      <c r="G1257" s="236"/>
      <c r="EP1257" s="225"/>
    </row>
    <row r="1258" spans="1:146" s="172" customFormat="1" x14ac:dyDescent="0.45">
      <c r="A1258" s="235"/>
      <c r="B1258" s="235"/>
      <c r="G1258" s="236"/>
      <c r="EP1258" s="225"/>
    </row>
    <row r="1259" spans="1:146" s="172" customFormat="1" x14ac:dyDescent="0.45">
      <c r="A1259" s="235"/>
      <c r="B1259" s="235"/>
      <c r="G1259" s="236"/>
      <c r="EP1259" s="225"/>
    </row>
    <row r="1260" spans="1:146" s="172" customFormat="1" x14ac:dyDescent="0.45">
      <c r="A1260" s="235"/>
      <c r="B1260" s="235"/>
      <c r="G1260" s="236"/>
      <c r="EP1260" s="225"/>
    </row>
    <row r="1261" spans="1:146" s="172" customFormat="1" x14ac:dyDescent="0.45">
      <c r="A1261" s="235"/>
      <c r="B1261" s="235"/>
      <c r="G1261" s="236"/>
      <c r="EP1261" s="225"/>
    </row>
    <row r="1262" spans="1:146" s="172" customFormat="1" x14ac:dyDescent="0.45">
      <c r="A1262" s="235"/>
      <c r="B1262" s="235"/>
      <c r="G1262" s="236"/>
      <c r="EP1262" s="225"/>
    </row>
    <row r="1263" spans="1:146" s="172" customFormat="1" x14ac:dyDescent="0.45">
      <c r="A1263" s="235"/>
      <c r="B1263" s="235"/>
      <c r="G1263" s="236"/>
      <c r="EP1263" s="225"/>
    </row>
    <row r="1264" spans="1:146" s="172" customFormat="1" x14ac:dyDescent="0.45">
      <c r="A1264" s="235"/>
      <c r="B1264" s="235"/>
      <c r="G1264" s="236"/>
      <c r="EP1264" s="225"/>
    </row>
    <row r="1265" spans="1:146" s="172" customFormat="1" x14ac:dyDescent="0.45">
      <c r="A1265" s="235"/>
      <c r="B1265" s="235"/>
      <c r="G1265" s="236"/>
      <c r="EP1265" s="225"/>
    </row>
    <row r="1266" spans="1:146" s="172" customFormat="1" x14ac:dyDescent="0.45">
      <c r="A1266" s="235"/>
      <c r="B1266" s="235"/>
      <c r="G1266" s="236"/>
      <c r="EP1266" s="225"/>
    </row>
    <row r="1267" spans="1:146" s="172" customFormat="1" x14ac:dyDescent="0.45">
      <c r="A1267" s="235"/>
      <c r="B1267" s="235"/>
      <c r="G1267" s="236"/>
      <c r="EP1267" s="225"/>
    </row>
    <row r="1268" spans="1:146" s="172" customFormat="1" x14ac:dyDescent="0.45">
      <c r="A1268" s="235"/>
      <c r="B1268" s="235"/>
      <c r="G1268" s="236"/>
      <c r="EP1268" s="225"/>
    </row>
    <row r="1269" spans="1:146" s="172" customFormat="1" x14ac:dyDescent="0.45">
      <c r="A1269" s="235"/>
      <c r="B1269" s="235"/>
      <c r="G1269" s="236"/>
      <c r="EP1269" s="225"/>
    </row>
    <row r="1270" spans="1:146" s="172" customFormat="1" x14ac:dyDescent="0.45">
      <c r="A1270" s="235"/>
      <c r="B1270" s="235"/>
      <c r="G1270" s="236"/>
      <c r="EP1270" s="225"/>
    </row>
    <row r="1271" spans="1:146" s="172" customFormat="1" x14ac:dyDescent="0.45">
      <c r="A1271" s="237"/>
      <c r="B1271" s="237"/>
      <c r="C1271" s="234"/>
      <c r="D1271" s="234"/>
      <c r="E1271" s="234"/>
      <c r="F1271" s="234"/>
      <c r="G1271" s="238"/>
      <c r="H1271" s="239"/>
      <c r="EP1271" s="225"/>
    </row>
  </sheetData>
  <dataValidations count="3">
    <dataValidation allowBlank="1" showInputMessage="1" showErrorMessage="1" promptTitle="Activity Description" prompt="Enter detailed description of the activity or grouping of activities._x000a__x000a_What was the reach and impact of the activity?_x000a__x000a_Has the Board made adjustments from the original Expenditure Plan?_x000a_" sqref="E466:E467 E27:E37" xr:uid="{96A4EDD0-4456-4742-8191-69F31A913FC7}"/>
    <dataValidation allowBlank="1" showInputMessage="1" showErrorMessage="1" prompt="Enter the number and type of new, unduplicated participants served during the quarter._x000a__x000a_Participants might be programs or individuals (such as teachers or children)._x000a_" sqref="G466:G467 G27:G37" xr:uid="{A60D9114-00D6-4DED-9724-3F79101C2309}"/>
    <dataValidation allowBlank="1" showInputMessage="1" showErrorMessage="1" promptTitle="Describe the measurable outcomes" prompt="Use numbers to indicate results._x000a__x000a_NOTE: Some outcomes may not be available within the quarter an activity is completed. The Board may denote results are TBD and update in a later report._x000a__x000a_If updating data for a previous quarter, include date added." sqref="H466:H467 H27:H37" xr:uid="{FCA69008-A18D-4DAE-AEF9-0D4362BB4FA3}"/>
  </dataValidations>
  <pageMargins left="0.7" right="0.7" top="0.75" bottom="0.75" header="0.3" footer="0.3"/>
  <pageSetup orientation="portrait" r:id="rId1"/>
  <legacy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8F175A9F1281A48A5C2A18D67311450" ma:contentTypeVersion="12" ma:contentTypeDescription="Create a new document." ma:contentTypeScope="" ma:versionID="52f93dfac6be09392987540dea4a41a3">
  <xsd:schema xmlns:xsd="http://www.w3.org/2001/XMLSchema" xmlns:xs="http://www.w3.org/2001/XMLSchema" xmlns:p="http://schemas.microsoft.com/office/2006/metadata/properties" xmlns:ns2="69bc4a87-aeb1-4e2a-8844-66aae643a6a2" xmlns:ns3="d75cc3ea-6d34-48b9-955f-209672471296" targetNamespace="http://schemas.microsoft.com/office/2006/metadata/properties" ma:root="true" ma:fieldsID="22da301412d7cc2defeaf738b6550154" ns2:_="" ns3:_="">
    <xsd:import namespace="69bc4a87-aeb1-4e2a-8844-66aae643a6a2"/>
    <xsd:import namespace="d75cc3ea-6d34-48b9-955f-20967247129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bc4a87-aeb1-4e2a-8844-66aae643a6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b2870f7a-ebce-4420-99c3-1cd72abed08e"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75cc3ea-6d34-48b9-955f-209672471296"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74c2949c-22a8-4d1d-9a8c-b3c5bd09e7e6}" ma:internalName="TaxCatchAll" ma:showField="CatchAllData" ma:web="d75cc3ea-6d34-48b9-955f-2096724712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ediaServiceMetadata xmlns="69bc4a87-aeb1-4e2a-8844-66aae643a6a2" xsi:nil="true"/>
    <MediaServiceFastMetadata xmlns="69bc4a87-aeb1-4e2a-8844-66aae643a6a2" xsi:nil="true"/>
    <TaxCatchAll xmlns="d75cc3ea-6d34-48b9-955f-209672471296" xsi:nil="true"/>
    <lcf76f155ced4ddcb4097134ff3c332f xmlns="69bc4a87-aeb1-4e2a-8844-66aae643a6a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E86438B-AC32-4352-B345-524003AA68F3}">
  <ds:schemaRefs>
    <ds:schemaRef ds:uri="http://schemas.microsoft.com/sharepoint/v3/contenttype/forms"/>
  </ds:schemaRefs>
</ds:datastoreItem>
</file>

<file path=customXml/itemProps2.xml><?xml version="1.0" encoding="utf-8"?>
<ds:datastoreItem xmlns:ds="http://schemas.openxmlformats.org/officeDocument/2006/customXml" ds:itemID="{05657B1A-7F20-438F-ADDD-5DB490ECD3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bc4a87-aeb1-4e2a-8844-66aae643a6a2"/>
    <ds:schemaRef ds:uri="d75cc3ea-6d34-48b9-955f-2096724712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F124F27-C562-4681-89CB-A7BEDB89BE74}">
  <ds:schemaRefs>
    <ds:schemaRef ds:uri="http://schemas.microsoft.com/office/infopath/2007/PartnerControls"/>
    <ds:schemaRef ds:uri="http://www.w3.org/XML/1998/namespace"/>
    <ds:schemaRef ds:uri="http://purl.org/dc/elements/1.1/"/>
    <ds:schemaRef ds:uri="http://purl.org/dc/dcmitype/"/>
    <ds:schemaRef ds:uri="d75cc3ea-6d34-48b9-955f-209672471296"/>
    <ds:schemaRef ds:uri="http://purl.org/dc/terms/"/>
    <ds:schemaRef ds:uri="http://schemas.microsoft.com/office/2006/documentManagement/types"/>
    <ds:schemaRef ds:uri="http://schemas.openxmlformats.org/package/2006/metadata/core-properties"/>
    <ds:schemaRef ds:uri="69bc4a87-aeb1-4e2a-8844-66aae643a6a2"/>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YTD by Category</vt:lpstr>
      <vt:lpstr>YTD by Quarter</vt:lpstr>
      <vt:lpstr> (H)</vt:lpstr>
      <vt:lpstr>YTD Narratives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Martinez,Madelynn N</dc:creator>
  <cp:keywords/>
  <dc:description/>
  <cp:lastModifiedBy>Tonche,Crystal</cp:lastModifiedBy>
  <cp:revision/>
  <dcterms:created xsi:type="dcterms:W3CDTF">2023-02-14T20:47:51Z</dcterms:created>
  <dcterms:modified xsi:type="dcterms:W3CDTF">2024-01-18T17:35:06Z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0x010100F8F175A9F1281A48A5C2A18D67311450</vt:lpwstr>
  </property>
  <property fmtid="{D5CDD505-2E9C-101B-9397-08002B2CF9AE}" pid="3" name="MediaServiceImageTags">
    <vt:lpwstr/>
  </property>
</Properties>
</file>